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6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<sst xmlns="http://schemas.openxmlformats.org/spreadsheetml/2006/main" count="948" uniqueCount="688">
  <si>
    <t>Number</t>
  </si>
  <si>
    <t>Word</t>
  </si>
  <si>
    <t>Sai Gumuz</t>
  </si>
  <si>
    <t>Sai #</t>
  </si>
  <si>
    <t>Sese Gumuz</t>
  </si>
  <si>
    <t>Sese #</t>
  </si>
  <si>
    <t>Metemma Gumuz</t>
  </si>
  <si>
    <t>Metemma #</t>
  </si>
  <si>
    <t>Gojjam Gumuz</t>
  </si>
  <si>
    <t>Gojjam #</t>
  </si>
  <si>
    <t>Sai Gumuz notes</t>
  </si>
  <si>
    <t>Sese Gumuz notes</t>
  </si>
  <si>
    <t>Metemma Gumuz notes</t>
  </si>
  <si>
    <t>Gojjam Gumuz notes</t>
  </si>
  <si>
    <t>all</t>
  </si>
  <si>
    <t>guŋ</t>
  </si>
  <si>
    <t>kəwo-ma</t>
  </si>
  <si>
    <t>koːwa</t>
  </si>
  <si>
    <t>Bender 1979: 57.</t>
  </si>
  <si>
    <t>Not attested.</t>
  </si>
  <si>
    <t>ashes</t>
  </si>
  <si>
    <t>wofa</t>
  </si>
  <si>
    <t>ḿ=fa</t>
  </si>
  <si>
    <t>ofa</t>
  </si>
  <si>
    <t>wofaː</t>
  </si>
  <si>
    <t>bark</t>
  </si>
  <si>
    <t>ɓəba</t>
  </si>
  <si>
    <t>ɓba</t>
  </si>
  <si>
    <t>be-ma</t>
  </si>
  <si>
    <t>siyaː</t>
  </si>
  <si>
    <t>Bender 1979: 58.</t>
  </si>
  <si>
    <t>belly</t>
  </si>
  <si>
    <t>ila</t>
  </si>
  <si>
    <t>iːlə</t>
  </si>
  <si>
    <t>ilaʔu ~ ilwaː</t>
  </si>
  <si>
    <t>big</t>
  </si>
  <si>
    <t>bəbəku-ma</t>
  </si>
  <si>
    <t>m=bóɣı-ma</t>
  </si>
  <si>
    <t>obɛ-cʸ-</t>
  </si>
  <si>
    <t>obo-ma</t>
  </si>
  <si>
    <t>bird</t>
  </si>
  <si>
    <t>didɛ=mɛta</t>
  </si>
  <si>
    <t>mta</t>
  </si>
  <si>
    <t>meta-gıziya</t>
  </si>
  <si>
    <t>meta-gúzza</t>
  </si>
  <si>
    <t>Bender 1979: 58. Literally = 'hen of forest'.</t>
  </si>
  <si>
    <t>bite</t>
  </si>
  <si>
    <t>black</t>
  </si>
  <si>
    <t>mə=hiː-ma</t>
  </si>
  <si>
    <t>mə=ŋi-ma</t>
  </si>
  <si>
    <t xml:space="preserve">mə=xeː-ma </t>
  </si>
  <si>
    <t>ma=kʰi-ma</t>
  </si>
  <si>
    <t>blood</t>
  </si>
  <si>
    <t>maha</t>
  </si>
  <si>
    <t>məhá</t>
  </si>
  <si>
    <t>məxaː</t>
  </si>
  <si>
    <t>bone</t>
  </si>
  <si>
    <t>žɔkwa</t>
  </si>
  <si>
    <t>žkwa</t>
  </si>
  <si>
    <t>breast</t>
  </si>
  <si>
    <t>kuːwə</t>
  </si>
  <si>
    <t>kúa</t>
  </si>
  <si>
    <t>kuwa</t>
  </si>
  <si>
    <t>Bender 1979: 58. Glossed simply as 'breast', therefore somewhat dubious (since the form could refer to 'female' rather than 'male' breast), but based on evidence from the Kokit (Mandura) dialect of Gumuz in [Innocenti 2010], there is no lexical differentiation between 'female' and 'male' breast there; with caution, this information could be extrapolated onto the other dialects of Gumuz.</t>
  </si>
  <si>
    <t>Bender 1979: 58. Same situation as in Sai Gumuz q.v.</t>
  </si>
  <si>
    <t>burn tr.</t>
  </si>
  <si>
    <t>ges</t>
  </si>
  <si>
    <t>claw(nail)</t>
  </si>
  <si>
    <t>koteɕuwoː</t>
  </si>
  <si>
    <t>cloud</t>
  </si>
  <si>
    <t>dama</t>
  </si>
  <si>
    <t>gyɛxamba</t>
  </si>
  <si>
    <t>daːwzba</t>
  </si>
  <si>
    <t>Bender 1979: 58. Same word as 'rain' q.v.</t>
  </si>
  <si>
    <t>cold</t>
  </si>
  <si>
    <t>mə=pʼiɲi-ma</t>
  </si>
  <si>
    <t>ɓiŋyi-ma</t>
  </si>
  <si>
    <t>come</t>
  </si>
  <si>
    <t>we</t>
  </si>
  <si>
    <t>waːy</t>
  </si>
  <si>
    <t>Bender 1979: 59.</t>
  </si>
  <si>
    <t>die</t>
  </si>
  <si>
    <t>ša</t>
  </si>
  <si>
    <t>da=š</t>
  </si>
  <si>
    <t>Bender 1979: 59. The quoted form is most probably 3rd p. sg.</t>
  </si>
  <si>
    <t>dog</t>
  </si>
  <si>
    <t>qaːwa ~ koa</t>
  </si>
  <si>
    <t>drink</t>
  </si>
  <si>
    <t>fa</t>
  </si>
  <si>
    <t>feː</t>
  </si>
  <si>
    <t>dry</t>
  </si>
  <si>
    <t>mi=kʸeʔe-ma</t>
  </si>
  <si>
    <t>mı=ɕó-ma</t>
  </si>
  <si>
    <t>mɛ=kʸeː-ma</t>
  </si>
  <si>
    <t>ear</t>
  </si>
  <si>
    <t>cʼea</t>
  </si>
  <si>
    <t>sʼéa</t>
  </si>
  <si>
    <t>sʼeːwu</t>
  </si>
  <si>
    <t>earth</t>
  </si>
  <si>
    <t>nea</t>
  </si>
  <si>
    <t>ńɗea</t>
  </si>
  <si>
    <t>nʔea</t>
  </si>
  <si>
    <t>nía</t>
  </si>
  <si>
    <t>eat</t>
  </si>
  <si>
    <t>sa</t>
  </si>
  <si>
    <t>ma=s</t>
  </si>
  <si>
    <t>egg</t>
  </si>
  <si>
    <t>iša</t>
  </si>
  <si>
    <t>ıšı-mta</t>
  </si>
  <si>
    <t>iši-mita</t>
  </si>
  <si>
    <t>Bender 1979: 59. The second part of the word is the root for 'hen, bird' q.v.</t>
  </si>
  <si>
    <t>eye</t>
  </si>
  <si>
    <t>li=tya</t>
  </si>
  <si>
    <t>ɕa</t>
  </si>
  <si>
    <t>iliː=ɕa</t>
  </si>
  <si>
    <t>il=ɕʼuwa</t>
  </si>
  <si>
    <t>Bender 1979: 60.</t>
  </si>
  <si>
    <t>fat n.</t>
  </si>
  <si>
    <t>saːgwa</t>
  </si>
  <si>
    <t>sáwgwa</t>
  </si>
  <si>
    <t>feather</t>
  </si>
  <si>
    <t>Bender 1979: 60. Same word as 'hair' q.v.</t>
  </si>
  <si>
    <t>fire</t>
  </si>
  <si>
    <t>mandʸa</t>
  </si>
  <si>
    <t>mánʓa</t>
  </si>
  <si>
    <t>maːnʓa</t>
  </si>
  <si>
    <t>manʓaː</t>
  </si>
  <si>
    <t>fish</t>
  </si>
  <si>
    <t>ıwaha ~ ıwha</t>
  </si>
  <si>
    <t>wúŋa</t>
  </si>
  <si>
    <t>goːša</t>
  </si>
  <si>
    <t>goša</t>
  </si>
  <si>
    <t>fly v.</t>
  </si>
  <si>
    <t>foot</t>
  </si>
  <si>
    <t>ɕogwa ~ gi=ɕogwa</t>
  </si>
  <si>
    <t>ʓí=ɕəgwa #</t>
  </si>
  <si>
    <t>ɕogwa</t>
  </si>
  <si>
    <t>sʼogu</t>
  </si>
  <si>
    <t>Bender 1979: 60, 62. Polysemy: 'foot / leg'.</t>
  </si>
  <si>
    <t>Bender 1979: 62. Formally attested only in the meaning 'leg', but it does not seem likely that this particular dialect of Gumuz uses a lexical distinction between 'foot' and 'leg', in contrast to the rest of the dialects.</t>
  </si>
  <si>
    <t>full</t>
  </si>
  <si>
    <t>mi=tyityiku-ma</t>
  </si>
  <si>
    <t>mı=ɕʼúɣı-ma</t>
  </si>
  <si>
    <t>give</t>
  </si>
  <si>
    <t>tya</t>
  </si>
  <si>
    <t>ɕʼa</t>
  </si>
  <si>
    <t>tay</t>
  </si>
  <si>
    <t>good</t>
  </si>
  <si>
    <t>gəšɛlı-ma</t>
  </si>
  <si>
    <t>gıšılı-ma</t>
  </si>
  <si>
    <t>gıša-ma</t>
  </si>
  <si>
    <t>ba=gaham</t>
  </si>
  <si>
    <t>Bender 1979: 61.</t>
  </si>
  <si>
    <t>mə=gəhə-ma</t>
  </si>
  <si>
    <t>green</t>
  </si>
  <si>
    <t>má=nzí-má #</t>
  </si>
  <si>
    <t>hair</t>
  </si>
  <si>
    <t>beːkwaː</t>
  </si>
  <si>
    <t>hand</t>
  </si>
  <si>
    <t>ela ~ era</t>
  </si>
  <si>
    <t>ɛla</t>
  </si>
  <si>
    <t>head</t>
  </si>
  <si>
    <t>ilukwa</t>
  </si>
  <si>
    <t>ilku</t>
  </si>
  <si>
    <t>hear</t>
  </si>
  <si>
    <t>heart</t>
  </si>
  <si>
    <t>kuɓica</t>
  </si>
  <si>
    <t>sʼokonzu</t>
  </si>
  <si>
    <t>horn</t>
  </si>
  <si>
    <t>dyukwa</t>
  </si>
  <si>
    <t>kla</t>
  </si>
  <si>
    <t>komaː</t>
  </si>
  <si>
    <t>I</t>
  </si>
  <si>
    <t>a=ɗa ~ a=ra</t>
  </si>
  <si>
    <t>a=ra</t>
  </si>
  <si>
    <t>a=daː</t>
  </si>
  <si>
    <t>Bender 1979: 45.</t>
  </si>
  <si>
    <t>kill</t>
  </si>
  <si>
    <t>Bender 1979: 62.</t>
  </si>
  <si>
    <t>knee</t>
  </si>
  <si>
    <t>know</t>
  </si>
  <si>
    <t>gəm</t>
  </si>
  <si>
    <t>gɛm-</t>
  </si>
  <si>
    <t>leaf</t>
  </si>
  <si>
    <t>cʼidya</t>
  </si>
  <si>
    <t>sʼnʓa</t>
  </si>
  <si>
    <t>sʼiŋgya</t>
  </si>
  <si>
    <t>lie</t>
  </si>
  <si>
    <t>žıg-ıc</t>
  </si>
  <si>
    <t>adgəɕʼorc</t>
  </si>
  <si>
    <t>žig-ic</t>
  </si>
  <si>
    <t>Bender 1979: 62. Same root as in 'to sleep' q.v.</t>
  </si>
  <si>
    <t>liver</t>
  </si>
  <si>
    <t>andiya</t>
  </si>
  <si>
    <t>bıfa #</t>
  </si>
  <si>
    <t>suːnka</t>
  </si>
  <si>
    <t>long</t>
  </si>
  <si>
    <t>mə=zeːmə-ma</t>
  </si>
  <si>
    <t>mə=gú-ma</t>
  </si>
  <si>
    <t>mɛ=tɛ=z-a</t>
  </si>
  <si>
    <t>mu=tːu=zm-a</t>
  </si>
  <si>
    <t>louse</t>
  </si>
  <si>
    <t>sukuna</t>
  </si>
  <si>
    <t>tʼŋwa</t>
  </si>
  <si>
    <t>sukuːna</t>
  </si>
  <si>
    <t>man</t>
  </si>
  <si>
    <t>many</t>
  </si>
  <si>
    <t>ómənǯı-ma</t>
  </si>
  <si>
    <t>me=ɕʼeɕʼu-maː</t>
  </si>
  <si>
    <t>meat</t>
  </si>
  <si>
    <t>bıɕa</t>
  </si>
  <si>
    <t>bɕʼa</t>
  </si>
  <si>
    <t>bıɕʼa</t>
  </si>
  <si>
    <t>bǐɕʼaː</t>
  </si>
  <si>
    <t>moon</t>
  </si>
  <si>
    <t>bidya</t>
  </si>
  <si>
    <t>ɓiʓa</t>
  </si>
  <si>
    <t>biya ~ béʓa</t>
  </si>
  <si>
    <t>mountain</t>
  </si>
  <si>
    <t>kotogwa</t>
  </si>
  <si>
    <t>bəgmɓa</t>
  </si>
  <si>
    <t>moːʔa</t>
  </si>
  <si>
    <t>damúɣa</t>
  </si>
  <si>
    <t>Bender 1979: 63.</t>
  </si>
  <si>
    <t>mouth</t>
  </si>
  <si>
    <t>li=sa</t>
  </si>
  <si>
    <t>yí=li=sa</t>
  </si>
  <si>
    <t>yi=liː=sa</t>
  </si>
  <si>
    <t>suwa</t>
  </si>
  <si>
    <t>name</t>
  </si>
  <si>
    <t>Bender 1979: 63. Same word as 'ear' q.v.</t>
  </si>
  <si>
    <t>neck</t>
  </si>
  <si>
    <t>ɓiya</t>
  </si>
  <si>
    <t>gı=ɓiya</t>
  </si>
  <si>
    <t>biwaː</t>
  </si>
  <si>
    <t>new</t>
  </si>
  <si>
    <t>kikye-ma</t>
  </si>
  <si>
    <t>night</t>
  </si>
  <si>
    <t>məgaːkwa</t>
  </si>
  <si>
    <t>magakwĕ</t>
  </si>
  <si>
    <t>nose</t>
  </si>
  <si>
    <t>ita</t>
  </si>
  <si>
    <t>yíta</t>
  </si>
  <si>
    <t>iːta</t>
  </si>
  <si>
    <t>koːtuma</t>
  </si>
  <si>
    <t>not</t>
  </si>
  <si>
    <t>Bender 1979: 53. Post-verbal negation marker.</t>
  </si>
  <si>
    <t>one</t>
  </si>
  <si>
    <t>metam</t>
  </si>
  <si>
    <t>metá</t>
  </si>
  <si>
    <t>meta</t>
  </si>
  <si>
    <t>metaː ~ metaːm ~ mítal</t>
  </si>
  <si>
    <t>Bender 1979: 68.</t>
  </si>
  <si>
    <t>person</t>
  </si>
  <si>
    <t>bəga</t>
  </si>
  <si>
    <t>bga</t>
  </si>
  <si>
    <t>baːha</t>
  </si>
  <si>
    <t>bag ~ bagaː</t>
  </si>
  <si>
    <t>rain</t>
  </si>
  <si>
    <t>dóma</t>
  </si>
  <si>
    <t>dəma</t>
  </si>
  <si>
    <t>damma</t>
  </si>
  <si>
    <t>Bender 1979: 64. Borrowed from Amharic.</t>
  </si>
  <si>
    <t>red</t>
  </si>
  <si>
    <t>mɔw=eː-cɛ-ma</t>
  </si>
  <si>
    <t>yéməha</t>
  </si>
  <si>
    <t>mı=reː-ma</t>
  </si>
  <si>
    <t>mu=yeː-muː ~ meː=yu-ma</t>
  </si>
  <si>
    <t>Bender 1979: 64.</t>
  </si>
  <si>
    <t>road</t>
  </si>
  <si>
    <t>ndoa</t>
  </si>
  <si>
    <t>ndó</t>
  </si>
  <si>
    <t>ɕaŋgəha</t>
  </si>
  <si>
    <t>ɕingaɣa</t>
  </si>
  <si>
    <t>tyaːŋga</t>
  </si>
  <si>
    <t>sʼonaʔa ~ sʼoɲuha</t>
  </si>
  <si>
    <t>root</t>
  </si>
  <si>
    <t>tixa ~ tixə-ma</t>
  </si>
  <si>
    <t>tnıʓa</t>
  </si>
  <si>
    <t>mboxa</t>
  </si>
  <si>
    <t>taríɣia</t>
  </si>
  <si>
    <t>ma=ndeːndyaha-ma</t>
  </si>
  <si>
    <t>gandŋa</t>
  </si>
  <si>
    <t>mı=leŋyeha</t>
  </si>
  <si>
    <t>Bender 1979: 64. Meaning glossed as 'round (flat)'.</t>
  </si>
  <si>
    <t>ma=luːluko-ma</t>
  </si>
  <si>
    <t>mı=ɗiɗibuː-ma</t>
  </si>
  <si>
    <t>Bender 1979: 64. Meaning glossed as 'round (spherical)'.</t>
  </si>
  <si>
    <t>sand</t>
  </si>
  <si>
    <t>saːsı-ma</t>
  </si>
  <si>
    <t>sásı-ma</t>
  </si>
  <si>
    <t>sası-ma</t>
  </si>
  <si>
    <t>say</t>
  </si>
  <si>
    <t>kəl</t>
  </si>
  <si>
    <t>da=ŋěšě</t>
  </si>
  <si>
    <t>see</t>
  </si>
  <si>
    <t>yiːɗ</t>
  </si>
  <si>
    <t>ir</t>
  </si>
  <si>
    <t>Bender 1979: 65.</t>
  </si>
  <si>
    <t>seed</t>
  </si>
  <si>
    <t>ɕıgɛtiyɛ</t>
  </si>
  <si>
    <t>šóka</t>
  </si>
  <si>
    <t>kyɛ-ma</t>
  </si>
  <si>
    <t>sit</t>
  </si>
  <si>
    <t>ıːš</t>
  </si>
  <si>
    <t>ʔiš</t>
  </si>
  <si>
    <t>iš</t>
  </si>
  <si>
    <t>skin</t>
  </si>
  <si>
    <t>bea</t>
  </si>
  <si>
    <t>béa</t>
  </si>
  <si>
    <t>beːya</t>
  </si>
  <si>
    <t>bíah ~ beː-ma</t>
  </si>
  <si>
    <t>sleep</t>
  </si>
  <si>
    <t>žıg</t>
  </si>
  <si>
    <t>ži</t>
  </si>
  <si>
    <t>ziʓ</t>
  </si>
  <si>
    <t>ʓi</t>
  </si>
  <si>
    <t>small</t>
  </si>
  <si>
    <t>duduː-ma</t>
  </si>
  <si>
    <t>dusʼiʓın</t>
  </si>
  <si>
    <t>diːdu-ma</t>
  </si>
  <si>
    <t>teɕʼen</t>
  </si>
  <si>
    <t>smoke</t>
  </si>
  <si>
    <t>ɗuːkwa</t>
  </si>
  <si>
    <t>súŋwa</t>
  </si>
  <si>
    <t>tukwa</t>
  </si>
  <si>
    <t>stand</t>
  </si>
  <si>
    <t>iː</t>
  </si>
  <si>
    <t>í-ɕukw</t>
  </si>
  <si>
    <t>i</t>
  </si>
  <si>
    <t>Bender 1979: 66.</t>
  </si>
  <si>
    <t>star</t>
  </si>
  <si>
    <t>biːža</t>
  </si>
  <si>
    <t>bıža</t>
  </si>
  <si>
    <t>beʓa</t>
  </si>
  <si>
    <t>stone</t>
  </si>
  <si>
    <t>gıša</t>
  </si>
  <si>
    <t>giːša</t>
  </si>
  <si>
    <t>geša ~ giša</t>
  </si>
  <si>
    <t>sun</t>
  </si>
  <si>
    <t>oka</t>
  </si>
  <si>
    <t>óka</t>
  </si>
  <si>
    <t>wɔːka</t>
  </si>
  <si>
    <t>wokaː</t>
  </si>
  <si>
    <t>swim</t>
  </si>
  <si>
    <t>tub</t>
  </si>
  <si>
    <t>sʼəl</t>
  </si>
  <si>
    <t>tail</t>
  </si>
  <si>
    <t>ciya</t>
  </si>
  <si>
    <t>cía</t>
  </si>
  <si>
    <t>cʼiya</t>
  </si>
  <si>
    <t>that</t>
  </si>
  <si>
    <t>ba=te ~ ba=t</t>
  </si>
  <si>
    <t>this</t>
  </si>
  <si>
    <t>ba=ne ~ ba</t>
  </si>
  <si>
    <t>thou</t>
  </si>
  <si>
    <t>a=ma</t>
  </si>
  <si>
    <t>a=m</t>
  </si>
  <si>
    <t>a=maː</t>
  </si>
  <si>
    <t>tongue</t>
  </si>
  <si>
    <t>kutta</t>
  </si>
  <si>
    <t>Bender 1979: 67.</t>
  </si>
  <si>
    <t>tooth</t>
  </si>
  <si>
    <t>qosu</t>
  </si>
  <si>
    <t>tree</t>
  </si>
  <si>
    <t>giya</t>
  </si>
  <si>
    <t>ʓa</t>
  </si>
  <si>
    <t>ʓya</t>
  </si>
  <si>
    <t>two</t>
  </si>
  <si>
    <t>mband</t>
  </si>
  <si>
    <t>mbán</t>
  </si>
  <si>
    <t>mbaːnda</t>
  </si>
  <si>
    <t>mbaːnd ~ ambaːnd</t>
  </si>
  <si>
    <t>walk (go)</t>
  </si>
  <si>
    <t>cʼa</t>
  </si>
  <si>
    <t>ɗa</t>
  </si>
  <si>
    <t>ca</t>
  </si>
  <si>
    <t>warm</t>
  </si>
  <si>
    <t>g=woːk-a</t>
  </si>
  <si>
    <t>g=wkə-ma</t>
  </si>
  <si>
    <t>ga=wko-gwa</t>
  </si>
  <si>
    <t>g=ok-ěm</t>
  </si>
  <si>
    <t>Bender 1979: 67. Formally a passive derivate from the verb 'to be hot' (see notes on Kokit).</t>
  </si>
  <si>
    <t>water</t>
  </si>
  <si>
    <t>aya</t>
  </si>
  <si>
    <t>áia</t>
  </si>
  <si>
    <t>aya ~ haːyaː</t>
  </si>
  <si>
    <t>a=kwa</t>
  </si>
  <si>
    <t>Bender 1979: 45. Inclusive form.</t>
  </si>
  <si>
    <t>ila ~ aila</t>
  </si>
  <si>
    <t>aila</t>
  </si>
  <si>
    <t>Bender 1979: 45. Exclusive form.</t>
  </si>
  <si>
    <t>what</t>
  </si>
  <si>
    <t>ıncʼe ~ ıncʼa</t>
  </si>
  <si>
    <t>ıncʼe</t>
  </si>
  <si>
    <t>Bender 1979: 54.</t>
  </si>
  <si>
    <t>white</t>
  </si>
  <si>
    <t>mpuː-ma</t>
  </si>
  <si>
    <t>mpú-ma</t>
  </si>
  <si>
    <t>impu-na ~ ampoː-ma</t>
  </si>
  <si>
    <t>who</t>
  </si>
  <si>
    <t>ora ~ ore ~ ole</t>
  </si>
  <si>
    <t>wɔre</t>
  </si>
  <si>
    <t>woman</t>
  </si>
  <si>
    <t>ŋgıfa</t>
  </si>
  <si>
    <t>gofa</t>
  </si>
  <si>
    <t>ıŋgıfa</t>
  </si>
  <si>
    <t>ĕnafa ~ gaːfaː ~ yĕfaː</t>
  </si>
  <si>
    <t>yellow</t>
  </si>
  <si>
    <t>yəkomıta</t>
  </si>
  <si>
    <t>ebóna</t>
  </si>
  <si>
    <t>mambəbəgu-ma</t>
  </si>
  <si>
    <t>meːtá-ma</t>
  </si>
  <si>
    <t>far</t>
  </si>
  <si>
    <t>ɕʼıbıt</t>
  </si>
  <si>
    <t>mə=xətə-ma</t>
  </si>
  <si>
    <t>heavy</t>
  </si>
  <si>
    <t>gıšiya</t>
  </si>
  <si>
    <t>near</t>
  </si>
  <si>
    <t>ɗiɕ</t>
  </si>
  <si>
    <t>rıɕé</t>
  </si>
  <si>
    <t>ɗiɕɛ</t>
  </si>
  <si>
    <t>salt</t>
  </si>
  <si>
    <t>səŋa</t>
  </si>
  <si>
    <t>sŋa</t>
  </si>
  <si>
    <t>siŋga</t>
  </si>
  <si>
    <t>short</t>
  </si>
  <si>
    <t>m=bər-ma</t>
  </si>
  <si>
    <t>m=blə-ma</t>
  </si>
  <si>
    <t>bəː=pa</t>
  </si>
  <si>
    <t>dúqua</t>
  </si>
  <si>
    <t>snake</t>
  </si>
  <si>
    <t>hola</t>
  </si>
  <si>
    <t>xʼwola</t>
  </si>
  <si>
    <t>thin</t>
  </si>
  <si>
    <t>mə=kɛsɛ-ma</t>
  </si>
  <si>
    <t>mu=kwiɕa</t>
  </si>
  <si>
    <t>mı=sısiː-ma</t>
  </si>
  <si>
    <t>mi=sisiti-ma</t>
  </si>
  <si>
    <t>Bender 1979: 66. Difference between the two words is unclear.</t>
  </si>
  <si>
    <t>wind</t>
  </si>
  <si>
    <t>zuba</t>
  </si>
  <si>
    <t>zuːba</t>
  </si>
  <si>
    <t>zubbaː</t>
  </si>
  <si>
    <t>worm</t>
  </si>
  <si>
    <t>yiɕa</t>
  </si>
  <si>
    <t>iːɕa</t>
  </si>
  <si>
    <t>year</t>
  </si>
  <si>
    <t>giːža</t>
  </si>
  <si>
    <t>gíža</t>
  </si>
  <si>
    <t>giža</t>
  </si>
  <si>
    <t>giʓaː ~ goʓaː</t>
  </si>
  <si>
    <r>
      <t>Compiled and annotated by G. Starostin.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Bender 1979.} {Ethnologue: guk.} {Glottolog: gumu1244.}</t>
    </r>
  </si>
  <si>
    <r>
      <t xml:space="preserve">Bender 1979: 57. Quoted as </t>
    </r>
    <r>
      <rPr>
        <i/>
        <sz val="11"/>
        <color indexed="8"/>
        <rFont val="Starling Serif"/>
        <family val="1"/>
      </rPr>
      <t>kòːˈó-má</t>
    </r>
    <r>
      <rPr>
        <sz val="11"/>
        <color indexed="8"/>
        <rFont val="Starling Serif"/>
        <family val="1"/>
      </rPr>
      <t xml:space="preserve"> in [Uzar 1989: 365].</t>
    </r>
  </si>
  <si>
    <r>
      <t xml:space="preserve">Bender 1979: 57. Quoted as </t>
    </r>
    <r>
      <rPr>
        <i/>
        <sz val="11"/>
        <color indexed="8"/>
        <rFont val="Starling Serif"/>
        <family val="1"/>
      </rPr>
      <t>kōː-á</t>
    </r>
    <r>
      <rPr>
        <sz val="11"/>
        <color indexed="8"/>
        <rFont val="Starling Serif"/>
        <family val="1"/>
      </rPr>
      <t xml:space="preserve"> 'all, whole, complete', </t>
    </r>
    <r>
      <rPr>
        <i/>
        <sz val="11"/>
        <color indexed="8"/>
        <rFont val="Starling Serif"/>
        <family val="1"/>
      </rPr>
      <t>kō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kō-mà</t>
    </r>
    <r>
      <rPr>
        <sz val="11"/>
        <color indexed="8"/>
        <rFont val="Starling Serif"/>
        <family val="1"/>
      </rPr>
      <t xml:space="preserve"> 'all' in [Innocenti 2010: 143]. Cf. also </t>
    </r>
    <r>
      <rPr>
        <i/>
        <sz val="11"/>
        <color indexed="8"/>
        <rFont val="Starling Serif"/>
        <family val="1"/>
      </rPr>
      <t>gūŋā</t>
    </r>
    <r>
      <rPr>
        <sz val="11"/>
        <color indexed="8"/>
        <rFont val="Starling Serif"/>
        <family val="1"/>
      </rPr>
      <t xml:space="preserve"> 'all, many' [Innocenti 2010: 138].</t>
    </r>
  </si>
  <si>
    <r>
      <t xml:space="preserve">Bender 1979: 57. Quoted as </t>
    </r>
    <r>
      <rPr>
        <i/>
        <sz val="11"/>
        <color indexed="8"/>
        <rFont val="Starling Serif"/>
        <family val="1"/>
      </rPr>
      <t>m=fa</t>
    </r>
    <r>
      <rPr>
        <sz val="11"/>
        <color indexed="8"/>
        <rFont val="Starling Serif"/>
        <family val="1"/>
      </rPr>
      <t xml:space="preserve"> in [Uzar 1989: 357].</t>
    </r>
  </si>
  <si>
    <r>
      <t xml:space="preserve">Bender 1979: 57. Plural: </t>
    </r>
    <r>
      <rPr>
        <i/>
        <sz val="11"/>
        <color indexed="8"/>
        <rFont val="Starling Serif"/>
        <family val="1"/>
      </rPr>
      <t>mɛ=ofa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ōfá</t>
    </r>
    <r>
      <rPr>
        <sz val="11"/>
        <color indexed="8"/>
        <rFont val="Starling Serif"/>
        <family val="1"/>
      </rPr>
      <t xml:space="preserve"> in [Innocenti 2010: 153].</t>
    </r>
  </si>
  <si>
    <r>
      <t xml:space="preserve">Bender 1979: 58. Quoted as </t>
    </r>
    <r>
      <rPr>
        <i/>
        <sz val="11"/>
        <color indexed="8"/>
        <rFont val="Starling Serif"/>
        <family val="1"/>
      </rPr>
      <t>ɓáɓá</t>
    </r>
    <r>
      <rPr>
        <sz val="11"/>
        <color indexed="8"/>
        <rFont val="Starling Serif"/>
        <family val="1"/>
      </rPr>
      <t xml:space="preserve"> in [Ahland 2012: 452].</t>
    </r>
  </si>
  <si>
    <r>
      <t xml:space="preserve">Bender 1979: 58. Quoted as </t>
    </r>
    <r>
      <rPr>
        <i/>
        <sz val="11"/>
        <color indexed="8"/>
        <rFont val="Starling Serif"/>
        <family val="1"/>
      </rPr>
      <t>ɓáɓˈá</t>
    </r>
    <r>
      <rPr>
        <sz val="11"/>
        <color indexed="8"/>
        <rFont val="Starling Serif"/>
        <family val="1"/>
      </rPr>
      <t xml:space="preserve"> in [Uzar 1989: 350].</t>
    </r>
  </si>
  <si>
    <r>
      <t xml:space="preserve">Bender 1979: 58. In [Innocenti 2010: 125], the word </t>
    </r>
    <r>
      <rPr>
        <i/>
        <sz val="11"/>
        <color indexed="8"/>
        <rFont val="Starling Serif"/>
        <family val="1"/>
      </rPr>
      <t>bēā</t>
    </r>
    <r>
      <rPr>
        <sz val="11"/>
        <color indexed="8"/>
        <rFont val="Starling Serif"/>
        <family val="1"/>
      </rPr>
      <t xml:space="preserve"> is glossed with polysemy: 'skin / rind / bark', whereas in Bender's notes the form </t>
    </r>
    <r>
      <rPr>
        <i/>
        <sz val="11"/>
        <color indexed="8"/>
        <rFont val="Starling Serif"/>
        <family val="1"/>
      </rPr>
      <t>bíah</t>
    </r>
    <r>
      <rPr>
        <sz val="11"/>
        <color indexed="8"/>
        <rFont val="Starling Serif"/>
        <family val="1"/>
      </rPr>
      <t xml:space="preserve"> only means 'skin' q.v., while </t>
    </r>
    <r>
      <rPr>
        <i/>
        <sz val="11"/>
        <color indexed="8"/>
        <rFont val="Starling Serif"/>
        <family val="1"/>
      </rPr>
      <t>be-ma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beː-ma</t>
    </r>
    <r>
      <rPr>
        <sz val="11"/>
        <color indexed="8"/>
        <rFont val="Starling Serif"/>
        <family val="1"/>
      </rPr>
      <t xml:space="preserve"> may be used to denote both 'skin' and 'bark'. In any case, </t>
    </r>
    <r>
      <rPr>
        <i/>
        <sz val="11"/>
        <color indexed="8"/>
        <rFont val="Starling Serif"/>
        <family val="1"/>
      </rPr>
      <t>be-ma</t>
    </r>
    <r>
      <rPr>
        <sz val="11"/>
        <color indexed="8"/>
        <rFont val="Starling Serif"/>
        <family val="1"/>
      </rPr>
      <t xml:space="preserve"> looks like a transparent derivation from </t>
    </r>
    <r>
      <rPr>
        <i/>
        <sz val="11"/>
        <color indexed="8"/>
        <rFont val="Starling Serif"/>
        <family val="1"/>
      </rPr>
      <t>bea</t>
    </r>
    <r>
      <rPr>
        <sz val="11"/>
        <color indexed="8"/>
        <rFont val="Starling Serif"/>
        <family val="1"/>
      </rPr>
      <t xml:space="preserve">. In Ahland's account of Northern Gumuz, the word for 'bark' has the same shape as in Southern Gumuz: </t>
    </r>
    <r>
      <rPr>
        <i/>
        <sz val="11"/>
        <color indexed="8"/>
        <rFont val="Starling Serif"/>
        <family val="1"/>
      </rPr>
      <t>ɓáɓá</t>
    </r>
    <r>
      <rPr>
        <sz val="11"/>
        <color indexed="8"/>
        <rFont val="Starling Serif"/>
        <family val="1"/>
      </rPr>
      <t xml:space="preserve"> [Ahland 2012: 452].</t>
    </r>
  </si>
  <si>
    <r>
      <t xml:space="preserve">Not attested in our main sources. Cf. </t>
    </r>
    <r>
      <rPr>
        <i/>
        <sz val="11"/>
        <color indexed="8"/>
        <rFont val="Starling Serif"/>
        <family val="1"/>
      </rPr>
      <t>yílˈá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ʔílˈá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ílˈá</t>
    </r>
    <r>
      <rPr>
        <sz val="11"/>
        <color indexed="8"/>
        <rFont val="Starling Serif"/>
        <family val="1"/>
      </rPr>
      <t xml:space="preserve"> 'belly' in [Uzar 1989: 359].</t>
    </r>
  </si>
  <si>
    <r>
      <t xml:space="preserve">Bender 1979: 58. Quoted as </t>
    </r>
    <r>
      <rPr>
        <i/>
        <sz val="11"/>
        <color indexed="8"/>
        <rFont val="Starling Serif"/>
        <family val="1"/>
      </rPr>
      <t>ɕílá</t>
    </r>
    <r>
      <rPr>
        <sz val="11"/>
        <color indexed="8"/>
        <rFont val="Starling Serif"/>
        <family val="1"/>
      </rPr>
      <t xml:space="preserve"> (sic!), with polysemy: 'belly / intestines / inside' in [Innocenti 2010: 129].</t>
    </r>
  </si>
  <si>
    <r>
      <t xml:space="preserve">Bender 1979: 58. Quoted as </t>
    </r>
    <r>
      <rPr>
        <i/>
        <sz val="11"/>
        <color indexed="8"/>
        <rFont val="Starling Serif"/>
        <family val="1"/>
      </rPr>
      <t>ōbí-c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ōbí-c-mā</t>
    </r>
    <r>
      <rPr>
        <sz val="11"/>
        <color indexed="8"/>
        <rFont val="Starling Serif"/>
        <family val="1"/>
      </rPr>
      <t xml:space="preserve"> 'big, enormous, abundant' in [Innocenti 2010: 153]. Cf. also </t>
    </r>
    <r>
      <rPr>
        <i/>
        <sz val="11"/>
        <color indexed="8"/>
        <rFont val="Starling Serif"/>
        <family val="1"/>
      </rPr>
      <t>ōbú-kwā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ōbú-kú-líɕā</t>
    </r>
    <r>
      <rPr>
        <sz val="11"/>
        <color indexed="8"/>
        <rFont val="Starling Serif"/>
        <family val="1"/>
      </rPr>
      <t xml:space="preserve"> 'bigness, largeness' [ibid.]. Additionally, cf.  </t>
    </r>
    <r>
      <rPr>
        <i/>
        <sz val="11"/>
        <color indexed="8"/>
        <rFont val="Starling Serif"/>
        <family val="1"/>
      </rPr>
      <t>bɛšɛːkə</t>
    </r>
    <r>
      <rPr>
        <sz val="11"/>
        <color indexed="8"/>
        <rFont val="Starling Serif"/>
        <family val="1"/>
      </rPr>
      <t xml:space="preserve"> 'big' in [Bender 1979: 58], not confirmed in [Innocenti 2010].</t>
    </r>
  </si>
  <si>
    <r>
      <t xml:space="preserve">Bender 1979: 58. Literally = 'small hen'. Another equivalent is </t>
    </r>
    <r>
      <rPr>
        <i/>
        <sz val="11"/>
        <color indexed="8"/>
        <rFont val="Starling Serif"/>
        <family val="1"/>
      </rPr>
      <t>mɛtɛ-gɛzia</t>
    </r>
    <r>
      <rPr>
        <sz val="11"/>
        <color indexed="8"/>
        <rFont val="Starling Serif"/>
        <family val="1"/>
      </rPr>
      <t>, literally = 'hen of forest' (cf. the same equivalents in Kokit and Gojjam Gumuz).</t>
    </r>
  </si>
  <si>
    <r>
      <t xml:space="preserve">Bender 1979: 58. Quoted as </t>
    </r>
    <r>
      <rPr>
        <i/>
        <sz val="11"/>
        <color indexed="8"/>
        <rFont val="Starling Serif"/>
        <family val="1"/>
      </rPr>
      <t>métˈá</t>
    </r>
    <r>
      <rPr>
        <sz val="11"/>
        <color indexed="8"/>
        <rFont val="Starling Serif"/>
        <family val="1"/>
      </rPr>
      <t xml:space="preserve"> 'hen' in [Uzar 1989: 357].</t>
    </r>
  </si>
  <si>
    <r>
      <t xml:space="preserve">Bender 1979: 58. Literally = 'hen of forest'. Quoted as </t>
    </r>
    <r>
      <rPr>
        <i/>
        <sz val="11"/>
        <color indexed="8"/>
        <rFont val="Starling Serif"/>
        <family val="1"/>
      </rPr>
      <t>mtá</t>
    </r>
    <r>
      <rPr>
        <sz val="11"/>
        <color indexed="8"/>
        <rFont val="Starling Serif"/>
        <family val="1"/>
      </rPr>
      <t xml:space="preserve"> 'chicken, bird' in [Innocenti 2010: 150].</t>
    </r>
  </si>
  <si>
    <r>
      <t xml:space="preserve">Bender 1979: 58. Quoted as </t>
    </r>
    <r>
      <rPr>
        <i/>
        <sz val="11"/>
        <color indexed="8"/>
        <rFont val="Starling Serif"/>
        <family val="1"/>
      </rPr>
      <t>m=ħíː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m=ħíː-má</t>
    </r>
    <r>
      <rPr>
        <sz val="11"/>
        <color indexed="8"/>
        <rFont val="Starling Serif"/>
        <family val="1"/>
      </rPr>
      <t xml:space="preserve"> in [Innocenti 2010: 149]. Transparently derived from the verbal root </t>
    </r>
    <r>
      <rPr>
        <i/>
        <sz val="11"/>
        <color indexed="8"/>
        <rFont val="Starling Serif"/>
        <family val="1"/>
      </rPr>
      <t>ħi</t>
    </r>
    <r>
      <rPr>
        <sz val="11"/>
        <color indexed="8"/>
        <rFont val="Starling Serif"/>
        <family val="1"/>
      </rPr>
      <t xml:space="preserve"> 'to be black; to be dark (of sky)' [Innocenti 2010: 140].</t>
    </r>
  </si>
  <si>
    <r>
      <t xml:space="preserve">Bender 1979: 58. Quoted as </t>
    </r>
    <r>
      <rPr>
        <i/>
        <sz val="11"/>
        <color indexed="8"/>
        <rFont val="Starling Serif"/>
        <family val="1"/>
      </rPr>
      <t>màhá</t>
    </r>
    <r>
      <rPr>
        <sz val="11"/>
        <color indexed="8"/>
        <rFont val="Starling Serif"/>
        <family val="1"/>
      </rPr>
      <t xml:space="preserve"> in [Ahland 2012: 459].</t>
    </r>
  </si>
  <si>
    <r>
      <t xml:space="preserve">Bender 1979: 58. Quoted as </t>
    </r>
    <r>
      <rPr>
        <i/>
        <sz val="11"/>
        <color indexed="8"/>
        <rFont val="Starling Serif"/>
        <family val="1"/>
      </rPr>
      <t>māhˈā</t>
    </r>
    <r>
      <rPr>
        <sz val="11"/>
        <color indexed="8"/>
        <rFont val="Starling Serif"/>
        <family val="1"/>
      </rPr>
      <t xml:space="preserve"> in [Uzar 1989: 356].</t>
    </r>
  </si>
  <si>
    <r>
      <t xml:space="preserve">Bender 1979: 58. Quoted as </t>
    </r>
    <r>
      <rPr>
        <i/>
        <sz val="11"/>
        <color indexed="8"/>
        <rFont val="Starling Serif"/>
        <family val="1"/>
      </rPr>
      <t>mhá</t>
    </r>
    <r>
      <rPr>
        <sz val="11"/>
        <color indexed="8"/>
        <rFont val="Starling Serif"/>
        <family val="1"/>
      </rPr>
      <t xml:space="preserve"> in [Innocenti 2010: 149]; as </t>
    </r>
    <r>
      <rPr>
        <i/>
        <sz val="11"/>
        <color indexed="8"/>
        <rFont val="Starling Serif"/>
        <family val="1"/>
      </rPr>
      <t>màá</t>
    </r>
    <r>
      <rPr>
        <sz val="11"/>
        <color indexed="8"/>
        <rFont val="Starling Serif"/>
        <family val="1"/>
      </rPr>
      <t xml:space="preserve"> in [Ahland 2012: 459].</t>
    </r>
  </si>
  <si>
    <r>
      <t xml:space="preserve">Bender 1979: 58. Quoted as </t>
    </r>
    <r>
      <rPr>
        <i/>
        <sz val="11"/>
        <color indexed="8"/>
        <rFont val="Starling Serif"/>
        <family val="1"/>
      </rPr>
      <t>kúá</t>
    </r>
    <r>
      <rPr>
        <sz val="11"/>
        <color indexed="8"/>
        <rFont val="Starling Serif"/>
        <family val="1"/>
      </rPr>
      <t xml:space="preserve">, with polysemy: 'milk / teat / breast (female) / chest (male)' in [Innocenti 2010: 143]. Quoted as </t>
    </r>
    <r>
      <rPr>
        <i/>
        <sz val="11"/>
        <color indexed="8"/>
        <rFont val="Starling Serif"/>
        <family val="1"/>
      </rPr>
      <t>kúá</t>
    </r>
    <r>
      <rPr>
        <sz val="11"/>
        <color indexed="8"/>
        <rFont val="Starling Serif"/>
        <family val="1"/>
      </rPr>
      <t xml:space="preserve"> 'breast, milk' in [Ahland 2012: 458].</t>
    </r>
  </si>
  <si>
    <r>
      <t xml:space="preserve">Bender 1979: 58. Also </t>
    </r>
    <r>
      <rPr>
        <i/>
        <sz val="11"/>
        <color indexed="8"/>
        <rFont val="Starling Serif"/>
        <family val="1"/>
      </rPr>
      <t>masíngala</t>
    </r>
    <r>
      <rPr>
        <sz val="11"/>
        <color indexed="8"/>
        <rFont val="Starling Serif"/>
        <family val="1"/>
      </rPr>
      <t xml:space="preserve"> id. [ibid.].</t>
    </r>
  </si>
  <si>
    <r>
      <t xml:space="preserve">Bender 1979: 58. Said of water, etc.; distinct from </t>
    </r>
    <r>
      <rPr>
        <i/>
        <sz val="11"/>
        <color indexed="8"/>
        <rFont val="Starling Serif"/>
        <family val="1"/>
      </rPr>
      <t>gidida</t>
    </r>
    <r>
      <rPr>
        <sz val="11"/>
        <color indexed="8"/>
        <rFont val="Starling Serif"/>
        <family val="1"/>
      </rPr>
      <t xml:space="preserve"> 'cold (of air)'.</t>
    </r>
  </si>
  <si>
    <r>
      <t xml:space="preserve">Not attested properly. In [Bender 1979: 58], the equivalent </t>
    </r>
    <r>
      <rPr>
        <i/>
        <sz val="11"/>
        <color indexed="8"/>
        <rFont val="Starling Serif"/>
        <family val="1"/>
      </rPr>
      <t>gdıda</t>
    </r>
    <r>
      <rPr>
        <sz val="11"/>
        <color indexed="8"/>
        <rFont val="Starling Serif"/>
        <family val="1"/>
      </rPr>
      <t xml:space="preserve"> is listed for the meaning 'cold'; however, it corresponds to Sai Gumuz </t>
    </r>
    <r>
      <rPr>
        <i/>
        <sz val="11"/>
        <color indexed="8"/>
        <rFont val="Starling Serif"/>
        <family val="1"/>
      </rPr>
      <t>gidida</t>
    </r>
    <r>
      <rPr>
        <sz val="11"/>
        <color indexed="8"/>
        <rFont val="Starling Serif"/>
        <family val="1"/>
      </rPr>
      <t xml:space="preserve"> 'cold (of air)', rather than the required 'cold (of water, etc.)', and it is unclear if the Sese dialect has really merged both meanings in a single term. In fact, this does not seem likely in the light of the form </t>
    </r>
    <r>
      <rPr>
        <i/>
        <sz val="11"/>
        <color indexed="8"/>
        <rFont val="Starling Serif"/>
        <family val="1"/>
      </rPr>
      <t>=ɓíŋá-má</t>
    </r>
    <r>
      <rPr>
        <sz val="11"/>
        <color indexed="8"/>
        <rFont val="Starling Serif"/>
        <family val="1"/>
      </rPr>
      <t xml:space="preserve"> 'cold' (no further semantic specification) in [Unseth 1989: 368]. So as not to create a false lexicostatistical differentiation, we prefer to leave the slot empty for the moment.</t>
    </r>
  </si>
  <si>
    <r>
      <t xml:space="preserve">Bender 1979: 58. In [Innocenti 2010: 127], this stem is quoted as </t>
    </r>
    <r>
      <rPr>
        <i/>
        <sz val="11"/>
        <color indexed="8"/>
        <rFont val="Starling Serif"/>
        <family val="1"/>
      </rPr>
      <t>ɓɲ</t>
    </r>
    <r>
      <rPr>
        <sz val="11"/>
        <color indexed="8"/>
        <rFont val="Starling Serif"/>
        <family val="1"/>
      </rPr>
      <t xml:space="preserve"> 'to be fresh (of temperature)' and is opposed to </t>
    </r>
    <r>
      <rPr>
        <i/>
        <sz val="11"/>
        <color indexed="8"/>
        <rFont val="Starling Serif"/>
        <family val="1"/>
      </rPr>
      <t>gdīdá</t>
    </r>
    <r>
      <rPr>
        <sz val="11"/>
        <color indexed="8"/>
        <rFont val="Starling Serif"/>
        <family val="1"/>
      </rPr>
      <t xml:space="preserve"> 'cold' (e. g. of coffee or other liquids) [Innocenti 2010: 136]. It is not clear if Bender's and Innocenti's subdialects are semantically differentiated in this respect or not; more textual evidence is needed.</t>
    </r>
  </si>
  <si>
    <r>
      <t xml:space="preserve">Bender 1979: 59. Plural: </t>
    </r>
    <r>
      <rPr>
        <i/>
        <sz val="11"/>
        <color indexed="8"/>
        <rFont val="Starling Serif"/>
        <family val="1"/>
      </rPr>
      <t>wo-dye</t>
    </r>
    <r>
      <rPr>
        <sz val="11"/>
        <color indexed="8"/>
        <rFont val="Starling Serif"/>
        <family val="1"/>
      </rPr>
      <t>.</t>
    </r>
  </si>
  <si>
    <r>
      <t xml:space="preserve">Bender 1979: 59; Innocenti 2010: 160. Quoted as </t>
    </r>
    <r>
      <rPr>
        <i/>
        <sz val="11"/>
        <color indexed="8"/>
        <rFont val="Starling Serif"/>
        <family val="1"/>
      </rPr>
      <t>úá-é</t>
    </r>
    <r>
      <rPr>
        <sz val="11"/>
        <color indexed="8"/>
        <rFont val="Starling Serif"/>
        <family val="1"/>
      </rPr>
      <t xml:space="preserve"> in [Ahland 2012: 459].</t>
    </r>
  </si>
  <si>
    <r>
      <t xml:space="preserve">Bender 1979: 59. Plural: </t>
    </r>
    <r>
      <rPr>
        <i/>
        <sz val="11"/>
        <color indexed="8"/>
        <rFont val="Starling Serif"/>
        <family val="1"/>
      </rPr>
      <t>ši-gya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šá</t>
    </r>
    <r>
      <rPr>
        <sz val="11"/>
        <color indexed="8"/>
        <rFont val="Starling Serif"/>
        <family val="1"/>
      </rPr>
      <t xml:space="preserve"> in [Ahland 2012: 458].</t>
    </r>
  </si>
  <si>
    <r>
      <t xml:space="preserve">Bender 1979: 59. Quoted as </t>
    </r>
    <r>
      <rPr>
        <i/>
        <sz val="11"/>
        <color indexed="8"/>
        <rFont val="Starling Serif"/>
        <family val="1"/>
      </rPr>
      <t>šà</t>
    </r>
    <r>
      <rPr>
        <sz val="11"/>
        <color indexed="8"/>
        <rFont val="Starling Serif"/>
        <family val="1"/>
      </rPr>
      <t xml:space="preserve"> in [Innocenti 2010: 156]; as </t>
    </r>
    <r>
      <rPr>
        <i/>
        <sz val="11"/>
        <color indexed="8"/>
        <rFont val="Starling Serif"/>
        <family val="1"/>
      </rPr>
      <t>šá</t>
    </r>
    <r>
      <rPr>
        <sz val="11"/>
        <color indexed="8"/>
        <rFont val="Starling Serif"/>
        <family val="1"/>
      </rPr>
      <t xml:space="preserve"> in [Ahland 2012: 458].</t>
    </r>
  </si>
  <si>
    <r>
      <t xml:space="preserve">Bender 1979: 59. Plural: </t>
    </r>
    <r>
      <rPr>
        <i/>
        <sz val="11"/>
        <color indexed="8"/>
        <rFont val="Starling Serif"/>
        <family val="1"/>
      </rPr>
      <t>fi-dya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fá</t>
    </r>
    <r>
      <rPr>
        <sz val="11"/>
        <color indexed="8"/>
        <rFont val="Starling Serif"/>
        <family val="1"/>
      </rPr>
      <t xml:space="preserve"> in [Ahland 2012: 453] (cf. also </t>
    </r>
    <r>
      <rPr>
        <i/>
        <sz val="11"/>
        <color indexed="8"/>
        <rFont val="Starling Serif"/>
        <family val="1"/>
      </rPr>
      <t>d=à=f</t>
    </r>
    <r>
      <rPr>
        <sz val="11"/>
        <color indexed="8"/>
        <rFont val="Starling Serif"/>
        <family val="1"/>
      </rPr>
      <t xml:space="preserve"> 'he/she drank' ibid.).</t>
    </r>
  </si>
  <si>
    <r>
      <t xml:space="preserve">Bender 1979: 59. Cf. </t>
    </r>
    <r>
      <rPr>
        <i/>
        <sz val="11"/>
        <color indexed="8"/>
        <rFont val="Starling Serif"/>
        <family val="1"/>
      </rPr>
      <t>n=à=f</t>
    </r>
    <r>
      <rPr>
        <sz val="11"/>
        <color indexed="8"/>
        <rFont val="Starling Serif"/>
        <family val="1"/>
      </rPr>
      <t xml:space="preserve"> 'he may drink' in [Uzar 1989: 349].</t>
    </r>
  </si>
  <si>
    <r>
      <t xml:space="preserve">Bender 1979: 59. Plural: </t>
    </r>
    <r>
      <rPr>
        <i/>
        <sz val="11"/>
        <color indexed="8"/>
        <rFont val="Starling Serif"/>
        <family val="1"/>
      </rPr>
      <t>fe-kya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fā</t>
    </r>
    <r>
      <rPr>
        <sz val="11"/>
        <color indexed="8"/>
        <rFont val="Starling Serif"/>
        <family val="1"/>
      </rPr>
      <t xml:space="preserve"> in [Innocenti 2010: 135]; as </t>
    </r>
    <r>
      <rPr>
        <i/>
        <sz val="11"/>
        <color indexed="8"/>
        <rFont val="Starling Serif"/>
        <family val="1"/>
      </rPr>
      <t>fá</t>
    </r>
    <r>
      <rPr>
        <sz val="11"/>
        <color indexed="8"/>
        <rFont val="Starling Serif"/>
        <family val="1"/>
      </rPr>
      <t xml:space="preserve"> in [Ahland 2012: 453] (cf. also </t>
    </r>
    <r>
      <rPr>
        <i/>
        <sz val="11"/>
        <color indexed="8"/>
        <rFont val="Starling Serif"/>
        <family val="1"/>
      </rPr>
      <t>n=à=f</t>
    </r>
    <r>
      <rPr>
        <sz val="11"/>
        <color indexed="8"/>
        <rFont val="Starling Serif"/>
        <family val="1"/>
      </rPr>
      <t xml:space="preserve"> 'let him/her drink' ibid.).</t>
    </r>
  </si>
  <si>
    <r>
      <t xml:space="preserve">Bender 1979: 59. Quoted as </t>
    </r>
    <r>
      <rPr>
        <i/>
        <sz val="11"/>
        <color indexed="8"/>
        <rFont val="Starling Serif"/>
        <family val="1"/>
      </rPr>
      <t>m=ɕēʔ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m=ɕēʔ-mā</t>
    </r>
    <r>
      <rPr>
        <sz val="11"/>
        <color indexed="8"/>
        <rFont val="Starling Serif"/>
        <family val="1"/>
      </rPr>
      <t xml:space="preserve"> in [Innocenti 2010: 148], with the specific meaning 'arido' (i. e. 'dried out', e. g. of earth); derived from the verbal stem </t>
    </r>
    <r>
      <rPr>
        <i/>
        <sz val="11"/>
        <color indexed="8"/>
        <rFont val="Starling Serif"/>
        <family val="1"/>
      </rPr>
      <t>ɕeʔə</t>
    </r>
    <r>
      <rPr>
        <sz val="11"/>
        <color indexed="8"/>
        <rFont val="Starling Serif"/>
        <family val="1"/>
      </rPr>
      <t xml:space="preserve"> 'to be dry, dried out' [Innocenti 2010: 129]. According to Innocenti, the adjectival stem is to be distinguished from </t>
    </r>
    <r>
      <rPr>
        <i/>
        <sz val="11"/>
        <color indexed="8"/>
        <rFont val="Starling Serif"/>
        <family val="1"/>
      </rPr>
      <t>m=čč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m=čč-mā</t>
    </r>
    <r>
      <rPr>
        <sz val="11"/>
        <color indexed="8"/>
        <rFont val="Starling Serif"/>
        <family val="1"/>
      </rPr>
      <t xml:space="preserve"> 'dry' (e. g. of wood); for this second stem, however, the corresponding derivational verbal base is not attested. Normally, this second word should be a better equivalent for the required Swadesh meaning, but the distinction is not recognized in our primary source [Bender 1979], so for the time being we prefer to follow Bender on this issue.</t>
    </r>
  </si>
  <si>
    <r>
      <t xml:space="preserve">Bender 1979: 59. Quoted as </t>
    </r>
    <r>
      <rPr>
        <i/>
        <sz val="11"/>
        <color indexed="8"/>
        <rFont val="Starling Serif"/>
        <family val="1"/>
      </rPr>
      <t>cʼéà</t>
    </r>
    <r>
      <rPr>
        <sz val="11"/>
        <color indexed="8"/>
        <rFont val="Starling Serif"/>
        <family val="1"/>
      </rPr>
      <t xml:space="preserve"> in [Ahland 2012: 456].</t>
    </r>
  </si>
  <si>
    <r>
      <t xml:space="preserve">Bender 1979: 59. Quoted as </t>
    </r>
    <r>
      <rPr>
        <i/>
        <sz val="11"/>
        <color indexed="8"/>
        <rFont val="Starling Serif"/>
        <family val="1"/>
      </rPr>
      <t>ɕʼˈéà</t>
    </r>
    <r>
      <rPr>
        <sz val="11"/>
        <color indexed="8"/>
        <rFont val="Starling Serif"/>
        <family val="1"/>
      </rPr>
      <t xml:space="preserve"> in [Unseth 1989: 365].</t>
    </r>
  </si>
  <si>
    <r>
      <t xml:space="preserve">Bender 1979: 59. Quoted as </t>
    </r>
    <r>
      <rPr>
        <i/>
        <sz val="11"/>
        <color indexed="8"/>
        <rFont val="Starling Serif"/>
        <family val="1"/>
      </rPr>
      <t>sʼéā</t>
    </r>
    <r>
      <rPr>
        <sz val="11"/>
        <color indexed="8"/>
        <rFont val="Starling Serif"/>
        <family val="1"/>
      </rPr>
      <t xml:space="preserve"> in [Innocenti 2010: 156].</t>
    </r>
  </si>
  <si>
    <r>
      <t xml:space="preserve">Bender 1979: 59. Plural: </t>
    </r>
    <r>
      <rPr>
        <i/>
        <sz val="11"/>
        <color indexed="8"/>
        <rFont val="Starling Serif"/>
        <family val="1"/>
      </rPr>
      <t>sʼeː-ma</t>
    </r>
    <r>
      <rPr>
        <sz val="11"/>
        <color indexed="8"/>
        <rFont val="Starling Serif"/>
        <family val="1"/>
      </rPr>
      <t>.</t>
    </r>
  </si>
  <si>
    <r>
      <t xml:space="preserve">Bender 1979: 59. Plural: </t>
    </r>
    <r>
      <rPr>
        <i/>
        <sz val="11"/>
        <color indexed="8"/>
        <rFont val="Starling Serif"/>
        <family val="1"/>
      </rPr>
      <t>e=nea</t>
    </r>
    <r>
      <rPr>
        <sz val="11"/>
        <color indexed="8"/>
        <rFont val="Starling Serif"/>
        <family val="1"/>
      </rPr>
      <t xml:space="preserve"> or </t>
    </r>
    <r>
      <rPr>
        <i/>
        <sz val="11"/>
        <color indexed="8"/>
        <rFont val="Starling Serif"/>
        <family val="1"/>
      </rPr>
      <t>eba</t>
    </r>
    <r>
      <rPr>
        <sz val="11"/>
        <color indexed="8"/>
        <rFont val="Starling Serif"/>
        <family val="1"/>
      </rPr>
      <t xml:space="preserve"> (suppletive?).</t>
    </r>
  </si>
  <si>
    <r>
      <t xml:space="preserve">Bender 1979: 59. Quoted as </t>
    </r>
    <r>
      <rPr>
        <i/>
        <sz val="11"/>
        <color indexed="8"/>
        <rFont val="Starling Serif"/>
        <family val="1"/>
      </rPr>
      <t>ndʼéā</t>
    </r>
    <r>
      <rPr>
        <sz val="11"/>
        <color indexed="8"/>
        <rFont val="Starling Serif"/>
        <family val="1"/>
      </rPr>
      <t>, with polysemy: 'earth / soil / place' in [Innocenti 2010: 151].</t>
    </r>
  </si>
  <si>
    <r>
      <t xml:space="preserve">Bender 1979: 59. Also </t>
    </r>
    <r>
      <rPr>
        <i/>
        <sz val="11"/>
        <color indexed="8"/>
        <rFont val="Starling Serif"/>
        <family val="1"/>
      </rPr>
      <t>ennéah</t>
    </r>
    <r>
      <rPr>
        <sz val="11"/>
        <color indexed="8"/>
        <rFont val="Starling Serif"/>
        <family val="1"/>
      </rPr>
      <t xml:space="preserve"> id.</t>
    </r>
  </si>
  <si>
    <r>
      <t xml:space="preserve">Bender 1979: 59. Plural: </t>
    </r>
    <r>
      <rPr>
        <i/>
        <sz val="11"/>
        <color indexed="8"/>
        <rFont val="Starling Serif"/>
        <family val="1"/>
      </rPr>
      <t>si-gya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sá</t>
    </r>
    <r>
      <rPr>
        <sz val="11"/>
        <color indexed="8"/>
        <rFont val="Starling Serif"/>
        <family val="1"/>
      </rPr>
      <t xml:space="preserve"> in [Ahland 2012: 458].</t>
    </r>
  </si>
  <si>
    <r>
      <t xml:space="preserve">Bender 1979: 59. Quoted as </t>
    </r>
    <r>
      <rPr>
        <i/>
        <sz val="11"/>
        <color indexed="8"/>
        <rFont val="Starling Serif"/>
        <family val="1"/>
      </rPr>
      <t>sá</t>
    </r>
    <r>
      <rPr>
        <sz val="11"/>
        <color indexed="8"/>
        <rFont val="Starling Serif"/>
        <family val="1"/>
      </rPr>
      <t xml:space="preserve"> in [Innocenti 2010: 154; Ahland 2012: 457]. Bender also quotes the form </t>
    </r>
    <r>
      <rPr>
        <i/>
        <sz val="11"/>
        <color indexed="8"/>
        <rFont val="Starling Serif"/>
        <family val="1"/>
      </rPr>
      <t>eŋ</t>
    </r>
    <r>
      <rPr>
        <sz val="11"/>
        <color indexed="8"/>
        <rFont val="Starling Serif"/>
        <family val="1"/>
      </rPr>
      <t xml:space="preserve"> with the same meaning, without discussing its semantic difference from </t>
    </r>
    <r>
      <rPr>
        <i/>
        <sz val="11"/>
        <color indexed="8"/>
        <rFont val="Starling Serif"/>
        <family val="1"/>
      </rPr>
      <t>sa</t>
    </r>
    <r>
      <rPr>
        <sz val="11"/>
        <color indexed="8"/>
        <rFont val="Starling Serif"/>
        <family val="1"/>
      </rPr>
      <t>; however, its existence is not confirmed in Innocenti's lexical data.</t>
    </r>
  </si>
  <si>
    <r>
      <t xml:space="preserve">Bender 1979: 59. The second part of the word is the root for 'hen, bird' q.v. Quoted as </t>
    </r>
    <r>
      <rPr>
        <i/>
        <sz val="11"/>
        <color indexed="8"/>
        <rFont val="Starling Serif"/>
        <family val="1"/>
      </rPr>
      <t>īːšá</t>
    </r>
    <r>
      <rPr>
        <sz val="11"/>
        <color indexed="8"/>
        <rFont val="Starling Serif"/>
        <family val="1"/>
      </rPr>
      <t xml:space="preserve"> 'egg' (cf. also </t>
    </r>
    <r>
      <rPr>
        <i/>
        <sz val="11"/>
        <color indexed="8"/>
        <rFont val="Starling Serif"/>
        <family val="1"/>
      </rPr>
      <t>īš-mtā</t>
    </r>
    <r>
      <rPr>
        <sz val="11"/>
        <color indexed="8"/>
        <rFont val="Starling Serif"/>
        <family val="1"/>
      </rPr>
      <t xml:space="preserve"> 'hen's egg') in [Innocenti 2010: 140].</t>
    </r>
  </si>
  <si>
    <r>
      <t xml:space="preserve">Bender 1979: 60. Also </t>
    </r>
    <r>
      <rPr>
        <i/>
        <sz val="11"/>
        <color indexed="8"/>
        <rFont val="Starling Serif"/>
        <family val="1"/>
      </rPr>
      <t>illi=kúma</t>
    </r>
    <r>
      <rPr>
        <sz val="11"/>
        <color indexed="8"/>
        <rFont val="Starling Serif"/>
        <family val="1"/>
      </rPr>
      <t xml:space="preserve"> id. (semantic distinction is unknown).</t>
    </r>
  </si>
  <si>
    <r>
      <t xml:space="preserve">Bender 1979: 60. Quoted as </t>
    </r>
    <r>
      <rPr>
        <i/>
        <sz val="11"/>
        <color indexed="8"/>
        <rFont val="Starling Serif"/>
        <family val="1"/>
      </rPr>
      <t>sàːgwà</t>
    </r>
    <r>
      <rPr>
        <sz val="11"/>
        <color indexed="8"/>
        <rFont val="Starling Serif"/>
        <family val="1"/>
      </rPr>
      <t xml:space="preserve"> in [Ahland 2012: 458].</t>
    </r>
  </si>
  <si>
    <r>
      <t xml:space="preserve">Bender 1979: 60. Quoted as </t>
    </r>
    <r>
      <rPr>
        <i/>
        <sz val="11"/>
        <color indexed="8"/>
        <rFont val="Starling Serif"/>
        <family val="1"/>
      </rPr>
      <t>sāgw</t>
    </r>
    <r>
      <rPr>
        <sz val="11"/>
        <color indexed="8"/>
        <rFont val="Starling Serif"/>
        <family val="1"/>
      </rPr>
      <t xml:space="preserve"> in [Innocenti 2010: 154], where the meaning is glossed as 'grasso, obeso, pingue', i. e. implying the adjectival meaning 'fat, obese' rather than the nominal meaning '(piece of) fat'; however, no separate word for the noun 'fat' is listed, and 'grasso' does mean both 'fat (adj.)' and 'fat (nom.)' in Italian.</t>
    </r>
  </si>
  <si>
    <r>
      <t xml:space="preserve">Bender 1979: 60. Quoted as </t>
    </r>
    <r>
      <rPr>
        <i/>
        <sz val="11"/>
        <color indexed="8"/>
        <rFont val="Starling Serif"/>
        <family val="1"/>
      </rPr>
      <t>mˈàːnʓà</t>
    </r>
    <r>
      <rPr>
        <sz val="11"/>
        <color indexed="8"/>
        <rFont val="Starling Serif"/>
        <family val="1"/>
      </rPr>
      <t xml:space="preserve"> in [Uzar 1989: 357].</t>
    </r>
  </si>
  <si>
    <r>
      <t xml:space="preserve">Bender 1979: 60. Quoted as </t>
    </r>
    <r>
      <rPr>
        <i/>
        <sz val="11"/>
        <color indexed="8"/>
        <rFont val="Starling Serif"/>
        <family val="1"/>
      </rPr>
      <t>mánʓá</t>
    </r>
    <r>
      <rPr>
        <sz val="11"/>
        <color indexed="8"/>
        <rFont val="Starling Serif"/>
        <family val="1"/>
      </rPr>
      <t>, with polysemy: 'fire / firewood', in [Innocenti 2010: 147].</t>
    </r>
  </si>
  <si>
    <r>
      <t xml:space="preserve">Bender 1979: 60. Quoted as </t>
    </r>
    <r>
      <rPr>
        <i/>
        <sz val="11"/>
        <color indexed="8"/>
        <rFont val="Starling Serif"/>
        <family val="1"/>
      </rPr>
      <t>ùhà</t>
    </r>
    <r>
      <rPr>
        <sz val="11"/>
        <color indexed="8"/>
        <rFont val="Starling Serif"/>
        <family val="1"/>
      </rPr>
      <t xml:space="preserve"> in [Uzar 1989: 356].</t>
    </r>
  </si>
  <si>
    <r>
      <t xml:space="preserve">Bender 1979: 60. Quoted as </t>
    </r>
    <r>
      <rPr>
        <i/>
        <sz val="11"/>
        <color indexed="8"/>
        <rFont val="Starling Serif"/>
        <family val="1"/>
      </rPr>
      <t>ˈùŋà</t>
    </r>
    <r>
      <rPr>
        <sz val="11"/>
        <color indexed="8"/>
        <rFont val="Starling Serif"/>
        <family val="1"/>
      </rPr>
      <t xml:space="preserve"> in [Uzar 1989: 356].</t>
    </r>
  </si>
  <si>
    <r>
      <t xml:space="preserve">Bender 1979: 60. Quoted as </t>
    </r>
    <r>
      <rPr>
        <i/>
        <sz val="11"/>
        <color indexed="8"/>
        <rFont val="Starling Serif"/>
        <family val="1"/>
      </rPr>
      <t>gōːšā</t>
    </r>
    <r>
      <rPr>
        <sz val="11"/>
        <color indexed="8"/>
        <rFont val="Starling Serif"/>
        <family val="1"/>
      </rPr>
      <t xml:space="preserve"> in [Innocenti 2010: 138].</t>
    </r>
  </si>
  <si>
    <r>
      <t xml:space="preserve">Not attested in our main sources. Cf., however, </t>
    </r>
    <r>
      <rPr>
        <i/>
        <sz val="11"/>
        <color indexed="8"/>
        <rFont val="Starling Serif"/>
        <family val="1"/>
      </rPr>
      <t>pùŋ</t>
    </r>
    <r>
      <rPr>
        <sz val="11"/>
        <color indexed="8"/>
        <rFont val="Starling Serif"/>
        <family val="1"/>
      </rPr>
      <t xml:space="preserve"> 'to fly' in [Uzar 1989: 349].</t>
    </r>
  </si>
  <si>
    <r>
      <t xml:space="preserve">Bender 1979: 60. Quoted as </t>
    </r>
    <r>
      <rPr>
        <i/>
        <sz val="11"/>
        <color indexed="8"/>
        <rFont val="Starling Serif"/>
        <family val="1"/>
      </rPr>
      <t>čgwá</t>
    </r>
    <r>
      <rPr>
        <sz val="11"/>
        <color indexed="8"/>
        <rFont val="Starling Serif"/>
        <family val="1"/>
      </rPr>
      <t xml:space="preserve"> 'leg, paw' in [Innocenti 2010: 128]; no separate word with the meaning 'foot' is attested in Innocenti's materials. Quoted as </t>
    </r>
    <r>
      <rPr>
        <i/>
        <sz val="11"/>
        <color indexed="8"/>
        <rFont val="Starling Serif"/>
        <family val="1"/>
      </rPr>
      <t>čàgwà</t>
    </r>
    <r>
      <rPr>
        <sz val="11"/>
        <color indexed="8"/>
        <rFont val="Starling Serif"/>
        <family val="1"/>
      </rPr>
      <t xml:space="preserve"> 'foot, leg' in [Ahland 2012: 458].</t>
    </r>
  </si>
  <si>
    <r>
      <t xml:space="preserve">Bender 1979: 60. Cf. also </t>
    </r>
    <r>
      <rPr>
        <i/>
        <sz val="11"/>
        <color indexed="8"/>
        <rFont val="Starling Serif"/>
        <family val="1"/>
      </rPr>
      <t>ɕʼuggumaː</t>
    </r>
    <r>
      <rPr>
        <sz val="11"/>
        <color indexed="8"/>
        <rFont val="Starling Serif"/>
        <family val="1"/>
      </rPr>
      <t xml:space="preserve"> 'leg' in [Bender 1979: 62] - most likely, some sort of suffixal extension of the same word (cf. the situation in the other dialects).</t>
    </r>
  </si>
  <si>
    <r>
      <t xml:space="preserve">Bender 1979: 60. Plural: </t>
    </r>
    <r>
      <rPr>
        <i/>
        <sz val="11"/>
        <color indexed="8"/>
        <rFont val="Starling Serif"/>
        <family val="1"/>
      </rPr>
      <t>tyi-dya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ɕá</t>
    </r>
    <r>
      <rPr>
        <sz val="11"/>
        <color indexed="8"/>
        <rFont val="Starling Serif"/>
        <family val="1"/>
      </rPr>
      <t xml:space="preserve"> in [Ahland 2012: 454].</t>
    </r>
  </si>
  <si>
    <r>
      <t xml:space="preserve">Bender 1979: 60. Quoted as </t>
    </r>
    <r>
      <rPr>
        <i/>
        <sz val="11"/>
        <color indexed="8"/>
        <rFont val="Starling Serif"/>
        <family val="1"/>
      </rPr>
      <t>ɕá</t>
    </r>
    <r>
      <rPr>
        <sz val="11"/>
        <color indexed="8"/>
        <rFont val="Starling Serif"/>
        <family val="1"/>
      </rPr>
      <t xml:space="preserve"> in [Uzar 1989: 353].</t>
    </r>
  </si>
  <si>
    <r>
      <t xml:space="preserve">Bender 1979: 60. Quoted as </t>
    </r>
    <r>
      <rPr>
        <i/>
        <sz val="11"/>
        <color indexed="8"/>
        <rFont val="Starling Serif"/>
        <family val="1"/>
      </rPr>
      <t>ɕá</t>
    </r>
    <r>
      <rPr>
        <sz val="11"/>
        <color indexed="8"/>
        <rFont val="Starling Serif"/>
        <family val="1"/>
      </rPr>
      <t xml:space="preserve"> in [Innocenti 2010: 129]; as </t>
    </r>
    <r>
      <rPr>
        <i/>
        <sz val="11"/>
        <color indexed="8"/>
        <rFont val="Starling Serif"/>
        <family val="1"/>
      </rPr>
      <t>ɕá</t>
    </r>
    <r>
      <rPr>
        <sz val="11"/>
        <color indexed="8"/>
        <rFont val="Starling Serif"/>
        <family val="1"/>
      </rPr>
      <t xml:space="preserve"> in [Ahland 2012: 454].</t>
    </r>
  </si>
  <si>
    <r>
      <t xml:space="preserve">Bender 1979: 61. Differently in [Ahland 2012: 461]: </t>
    </r>
    <r>
      <rPr>
        <i/>
        <sz val="11"/>
        <color indexed="8"/>
        <rFont val="Starling Serif"/>
        <family val="1"/>
      </rPr>
      <t>gáŋ</t>
    </r>
    <r>
      <rPr>
        <sz val="11"/>
        <color indexed="8"/>
        <rFont val="Starling Serif"/>
        <family val="1"/>
      </rPr>
      <t xml:space="preserve"> 'be good'.</t>
    </r>
  </si>
  <si>
    <r>
      <t xml:space="preserve">Bender 1979: 61. Also </t>
    </r>
    <r>
      <rPr>
        <i/>
        <sz val="11"/>
        <color indexed="8"/>
        <rFont val="Starling Serif"/>
        <family val="1"/>
      </rPr>
      <t>dogwonə-ma</t>
    </r>
    <r>
      <rPr>
        <sz val="11"/>
        <color indexed="8"/>
        <rFont val="Starling Serif"/>
        <family val="1"/>
      </rPr>
      <t xml:space="preserve"> id.; </t>
    </r>
    <r>
      <rPr>
        <i/>
        <sz val="11"/>
        <color indexed="8"/>
        <rFont val="Starling Serif"/>
        <family val="1"/>
      </rPr>
      <t>dagəh</t>
    </r>
    <r>
      <rPr>
        <sz val="11"/>
        <color indexed="8"/>
        <rFont val="Starling Serif"/>
        <family val="1"/>
      </rPr>
      <t xml:space="preserve"> id.; </t>
    </r>
    <r>
      <rPr>
        <i/>
        <sz val="11"/>
        <color indexed="8"/>
        <rFont val="Starling Serif"/>
        <family val="1"/>
      </rPr>
      <t>mə=gəhə-ma</t>
    </r>
    <r>
      <rPr>
        <sz val="11"/>
        <color indexed="8"/>
        <rFont val="Starling Serif"/>
        <family val="1"/>
      </rPr>
      <t xml:space="preserve"> id. In [Innocenti 2010: 138], the word </t>
    </r>
    <r>
      <rPr>
        <i/>
        <sz val="11"/>
        <color indexed="8"/>
        <rFont val="Starling Serif"/>
        <family val="1"/>
      </rPr>
      <t>gīšā-má</t>
    </r>
    <r>
      <rPr>
        <sz val="11"/>
        <color indexed="8"/>
        <rFont val="Starling Serif"/>
        <family val="1"/>
      </rPr>
      <t xml:space="preserve"> is glossed as 'goodness', i. e. a noun. The main verbal root with the meaning 'to be good' is glossed as </t>
    </r>
    <r>
      <rPr>
        <i/>
        <sz val="11"/>
        <color indexed="8"/>
        <rFont val="Starling Serif"/>
        <family val="1"/>
      </rPr>
      <t>gh</t>
    </r>
    <r>
      <rPr>
        <sz val="11"/>
        <color indexed="8"/>
        <rFont val="Starling Serif"/>
        <family val="1"/>
      </rPr>
      <t xml:space="preserve"> [Innocenti 2010: 137], from which further cf. </t>
    </r>
    <r>
      <rPr>
        <i/>
        <sz val="11"/>
        <color indexed="8"/>
        <rFont val="Starling Serif"/>
        <family val="1"/>
      </rPr>
      <t>m=gh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m=gh-má</t>
    </r>
    <r>
      <rPr>
        <sz val="11"/>
        <color indexed="8"/>
        <rFont val="Starling Serif"/>
        <family val="1"/>
      </rPr>
      <t xml:space="preserve"> 'good, beautiful' [Innocenti 2010: 149]; it is also listed as </t>
    </r>
    <r>
      <rPr>
        <i/>
        <sz val="11"/>
        <color indexed="8"/>
        <rFont val="Starling Serif"/>
        <family val="1"/>
      </rPr>
      <t>gà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gá</t>
    </r>
    <r>
      <rPr>
        <sz val="11"/>
        <color indexed="8"/>
        <rFont val="Starling Serif"/>
        <family val="1"/>
      </rPr>
      <t xml:space="preserve"> 'be good' in [Ahland 2012: 458, 459]. Provisionally, it makes sense to include the roots </t>
    </r>
    <r>
      <rPr>
        <i/>
        <sz val="11"/>
        <color indexed="8"/>
        <rFont val="Starling Serif"/>
        <family val="1"/>
      </rPr>
      <t>giš-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gəh-</t>
    </r>
    <r>
      <rPr>
        <sz val="11"/>
        <color indexed="8"/>
        <rFont val="Starling Serif"/>
        <family val="1"/>
      </rPr>
      <t xml:space="preserve"> as synonymous equivalents.</t>
    </r>
  </si>
  <si>
    <r>
      <t xml:space="preserve">Innocenti 2010: 147. Polysemy: 'green / fertile / luxuriant'. The same word, apparently, is also glossed as </t>
    </r>
    <r>
      <rPr>
        <i/>
        <sz val="11"/>
        <color indexed="8"/>
        <rFont val="Starling Serif"/>
        <family val="1"/>
      </rPr>
      <t>m=nzī-má</t>
    </r>
    <r>
      <rPr>
        <sz val="11"/>
        <color indexed="8"/>
        <rFont val="Starling Serif"/>
        <family val="1"/>
      </rPr>
      <t xml:space="preserve"> 'blue, green' in [Innocenti 2010: 149]; cf. also the noun </t>
    </r>
    <r>
      <rPr>
        <i/>
        <sz val="11"/>
        <color indexed="8"/>
        <rFont val="Starling Serif"/>
        <family val="1"/>
      </rPr>
      <t>m=nzī-cā</t>
    </r>
    <r>
      <rPr>
        <sz val="11"/>
        <color indexed="8"/>
        <rFont val="Starling Serif"/>
        <family val="1"/>
      </rPr>
      <t xml:space="preserve"> 'fertility, greenness' [ibid.]. Not attested in Bender's materials.</t>
    </r>
  </si>
  <si>
    <r>
      <t xml:space="preserve">Not attested in our main sources. Cf. </t>
    </r>
    <r>
      <rPr>
        <i/>
        <sz val="11"/>
        <color indexed="8"/>
        <rFont val="Starling Serif"/>
        <family val="1"/>
      </rPr>
      <t>èlˈà</t>
    </r>
    <r>
      <rPr>
        <sz val="11"/>
        <color indexed="8"/>
        <rFont val="Starling Serif"/>
        <family val="1"/>
      </rPr>
      <t xml:space="preserve"> 'hand' in [Uzar 1989: 360].</t>
    </r>
  </si>
  <si>
    <r>
      <t xml:space="preserve">Bender 1979: 61. Plural: </t>
    </r>
    <r>
      <rPr>
        <i/>
        <sz val="11"/>
        <color indexed="8"/>
        <rFont val="Starling Serif"/>
        <family val="1"/>
      </rPr>
      <t>m=eːla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éāː</t>
    </r>
    <r>
      <rPr>
        <sz val="11"/>
        <color indexed="8"/>
        <rFont val="Starling Serif"/>
        <family val="1"/>
      </rPr>
      <t xml:space="preserve">, with polysemy: 'hand / arm' in [Innocenti 2010: 132] (with regular elision of </t>
    </r>
    <r>
      <rPr>
        <i/>
        <sz val="11"/>
        <color indexed="8"/>
        <rFont val="Starling Serif"/>
        <family val="1"/>
      </rPr>
      <t>-l-</t>
    </r>
    <r>
      <rPr>
        <sz val="11"/>
        <color indexed="8"/>
        <rFont val="Starling Serif"/>
        <family val="1"/>
      </rPr>
      <t>).</t>
    </r>
  </si>
  <si>
    <r>
      <t xml:space="preserve">Bender 1979: 61. Plural: </t>
    </r>
    <r>
      <rPr>
        <i/>
        <sz val="11"/>
        <color indexed="8"/>
        <rFont val="Starling Serif"/>
        <family val="1"/>
      </rPr>
      <t>gəs-ədyuːk</t>
    </r>
    <r>
      <rPr>
        <sz val="11"/>
        <color indexed="8"/>
        <rFont val="Starling Serif"/>
        <family val="1"/>
      </rPr>
      <t>.</t>
    </r>
  </si>
  <si>
    <r>
      <t xml:space="preserve">Bender 1979: 61. Quoted as </t>
    </r>
    <r>
      <rPr>
        <i/>
        <sz val="11"/>
        <color indexed="8"/>
        <rFont val="Starling Serif"/>
        <family val="1"/>
      </rPr>
      <t>gs</t>
    </r>
    <r>
      <rPr>
        <sz val="11"/>
        <color indexed="8"/>
        <rFont val="Starling Serif"/>
        <family val="1"/>
      </rPr>
      <t>, with polysemy: 'to hear / to listen / to understand' in [Innocenti 2010: 137].</t>
    </r>
  </si>
  <si>
    <r>
      <t xml:space="preserve">Bender 1979: 45. Quoted as </t>
    </r>
    <r>
      <rPr>
        <i/>
        <sz val="11"/>
        <color indexed="8"/>
        <rFont val="Starling Serif"/>
        <family val="1"/>
      </rPr>
      <t>á=rā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á=ɗā</t>
    </r>
    <r>
      <rPr>
        <sz val="11"/>
        <color indexed="8"/>
        <rFont val="Starling Serif"/>
        <family val="1"/>
      </rPr>
      <t xml:space="preserve"> in [Innocenti 2010: 27]; as </t>
    </r>
    <r>
      <rPr>
        <i/>
        <sz val="11"/>
        <color indexed="8"/>
        <rFont val="Starling Serif"/>
        <family val="1"/>
      </rPr>
      <t>á=ɗà</t>
    </r>
    <r>
      <rPr>
        <sz val="11"/>
        <color indexed="8"/>
        <rFont val="Starling Serif"/>
        <family val="1"/>
      </rPr>
      <t xml:space="preserve"> in [Ahland 2012: 460]. Cf. the pronominal possessive suffix: </t>
    </r>
    <r>
      <rPr>
        <i/>
        <sz val="11"/>
        <color indexed="8"/>
        <rFont val="Starling Serif"/>
        <family val="1"/>
      </rPr>
      <t>-mà</t>
    </r>
    <r>
      <rPr>
        <sz val="11"/>
        <color indexed="8"/>
        <rFont val="Starling Serif"/>
        <family val="1"/>
      </rPr>
      <t xml:space="preserve"> 'me, my' [Innocenti 2010: 37].</t>
    </r>
  </si>
  <si>
    <r>
      <t xml:space="preserve">Bender 1979: 61. Plural: </t>
    </r>
    <r>
      <rPr>
        <i/>
        <sz val="11"/>
        <color indexed="8"/>
        <rFont val="Starling Serif"/>
        <family val="1"/>
      </rPr>
      <t>šɛ-dyidyuk</t>
    </r>
    <r>
      <rPr>
        <sz val="11"/>
        <color indexed="8"/>
        <rFont val="Starling Serif"/>
        <family val="1"/>
      </rPr>
      <t>.</t>
    </r>
  </si>
  <si>
    <r>
      <t xml:space="preserve">Bender 1979: 62. Also </t>
    </r>
    <r>
      <rPr>
        <i/>
        <sz val="11"/>
        <color indexed="8"/>
        <rFont val="Starling Serif"/>
        <family val="1"/>
      </rPr>
      <t>kumbərə</t>
    </r>
    <r>
      <rPr>
        <sz val="11"/>
        <color indexed="8"/>
        <rFont val="Starling Serif"/>
        <family val="1"/>
      </rPr>
      <t xml:space="preserve"> id.</t>
    </r>
  </si>
  <si>
    <r>
      <t xml:space="preserve">Bender 1979: 62. Plural: </t>
    </r>
    <r>
      <rPr>
        <i/>
        <sz val="11"/>
        <color indexed="8"/>
        <rFont val="Starling Serif"/>
        <family val="1"/>
      </rPr>
      <t>gəm-idya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gàm</t>
    </r>
    <r>
      <rPr>
        <sz val="11"/>
        <color indexed="8"/>
        <rFont val="Starling Serif"/>
        <family val="1"/>
      </rPr>
      <t xml:space="preserve"> 'know, find' in [Ahland 2012: 461] (it is also indicated in the notes that </t>
    </r>
    <r>
      <rPr>
        <i/>
        <sz val="11"/>
        <color indexed="8"/>
        <rFont val="Starling Serif"/>
        <family val="1"/>
      </rPr>
      <t>gàm</t>
    </r>
    <r>
      <rPr>
        <sz val="11"/>
        <color indexed="8"/>
        <rFont val="Starling Serif"/>
        <family val="1"/>
      </rPr>
      <t xml:space="preserve"> phonetically varies with </t>
    </r>
    <r>
      <rPr>
        <i/>
        <sz val="11"/>
        <color indexed="8"/>
        <rFont val="Starling Serif"/>
        <family val="1"/>
      </rPr>
      <t>gàŋ</t>
    </r>
    <r>
      <rPr>
        <sz val="11"/>
        <color indexed="8"/>
        <rFont val="Starling Serif"/>
        <family val="1"/>
      </rPr>
      <t xml:space="preserve"> in Southern Gumuz).</t>
    </r>
  </si>
  <si>
    <r>
      <t xml:space="preserve">Bender 1979: 62. Quoted as </t>
    </r>
    <r>
      <rPr>
        <i/>
        <sz val="11"/>
        <color indexed="8"/>
        <rFont val="Starling Serif"/>
        <family val="1"/>
      </rPr>
      <t>ɠàm</t>
    </r>
    <r>
      <rPr>
        <sz val="11"/>
        <color indexed="8"/>
        <rFont val="Starling Serif"/>
        <family val="1"/>
      </rPr>
      <t xml:space="preserve"> 'know, learn' in [Uzar 1989: 354].</t>
    </r>
  </si>
  <si>
    <r>
      <t xml:space="preserve">Bender 1979: 62. Also </t>
    </r>
    <r>
      <rPr>
        <i/>
        <sz val="11"/>
        <color indexed="8"/>
        <rFont val="Starling Serif"/>
        <family val="1"/>
      </rPr>
      <t>azəxw</t>
    </r>
    <r>
      <rPr>
        <sz val="11"/>
        <color indexed="8"/>
        <rFont val="Starling Serif"/>
        <family val="1"/>
      </rPr>
      <t xml:space="preserve"> id. In [Innocenti 2010: 137], the word </t>
    </r>
    <r>
      <rPr>
        <i/>
        <sz val="11"/>
        <color indexed="8"/>
        <rFont val="Starling Serif"/>
        <family val="1"/>
      </rPr>
      <t>gm</t>
    </r>
    <r>
      <rPr>
        <sz val="11"/>
        <color indexed="8"/>
        <rFont val="Starling Serif"/>
        <family val="1"/>
      </rPr>
      <t xml:space="preserve"> is glossed as 'to see, to look, to observe', whereas the default word for 'to know' is listed as </t>
    </r>
    <r>
      <rPr>
        <i/>
        <sz val="11"/>
        <color indexed="8"/>
        <rFont val="Starling Serif"/>
        <family val="1"/>
      </rPr>
      <t>zħ</t>
    </r>
    <r>
      <rPr>
        <sz val="11"/>
        <color indexed="8"/>
        <rFont val="Starling Serif"/>
        <family val="1"/>
      </rPr>
      <t xml:space="preserve"> [Innocenti 2010: 161] = Bender's </t>
    </r>
    <r>
      <rPr>
        <i/>
        <sz val="11"/>
        <color indexed="8"/>
        <rFont val="Starling Serif"/>
        <family val="1"/>
      </rPr>
      <t>azəxw</t>
    </r>
    <r>
      <rPr>
        <sz val="11"/>
        <color indexed="8"/>
        <rFont val="Starling Serif"/>
        <family val="1"/>
      </rPr>
      <t xml:space="preserve">. Similarly in [Ahland 2012: 458], the meaning 'know' is glossed as </t>
    </r>
    <r>
      <rPr>
        <i/>
        <sz val="11"/>
        <color indexed="8"/>
        <rFont val="Starling Serif"/>
        <family val="1"/>
      </rPr>
      <t>zà</t>
    </r>
    <r>
      <rPr>
        <sz val="11"/>
        <color indexed="8"/>
        <rFont val="Starling Serif"/>
        <family val="1"/>
      </rPr>
      <t>.</t>
    </r>
  </si>
  <si>
    <r>
      <t xml:space="preserve">Bender 1979: 62. Quoted as </t>
    </r>
    <r>
      <rPr>
        <i/>
        <sz val="11"/>
        <color indexed="8"/>
        <rFont val="Starling Serif"/>
        <family val="1"/>
      </rPr>
      <t>sʼínʓā</t>
    </r>
    <r>
      <rPr>
        <sz val="11"/>
        <color indexed="8"/>
        <rFont val="Starling Serif"/>
        <family val="1"/>
      </rPr>
      <t xml:space="preserve"> in [Innocenti 2010: 156].</t>
    </r>
  </si>
  <si>
    <r>
      <t xml:space="preserve">Bender 1979: 62. Plural: </t>
    </r>
    <r>
      <rPr>
        <i/>
        <sz val="11"/>
        <color indexed="8"/>
        <rFont val="Starling Serif"/>
        <family val="1"/>
      </rPr>
      <t>žıgı-dyıc</t>
    </r>
    <r>
      <rPr>
        <sz val="11"/>
        <color indexed="8"/>
        <rFont val="Starling Serif"/>
        <family val="1"/>
      </rPr>
      <t>.</t>
    </r>
  </si>
  <si>
    <r>
      <t xml:space="preserve">Bender 1979: 62. This may be a semantic misglossing, since in [Innocenti 2010: 126], the same word is listed as </t>
    </r>
    <r>
      <rPr>
        <i/>
        <sz val="11"/>
        <color indexed="8"/>
        <rFont val="Starling Serif"/>
        <family val="1"/>
      </rPr>
      <t>bfá</t>
    </r>
    <r>
      <rPr>
        <sz val="11"/>
        <color indexed="8"/>
        <rFont val="Starling Serif"/>
        <family val="1"/>
      </rPr>
      <t xml:space="preserve"> 'lungs'. The equivalent for 'liver' listed there is </t>
    </r>
    <r>
      <rPr>
        <i/>
        <sz val="11"/>
        <color indexed="8"/>
        <rFont val="Starling Serif"/>
        <family val="1"/>
      </rPr>
      <t>sānkā</t>
    </r>
    <r>
      <rPr>
        <sz val="11"/>
        <color indexed="8"/>
        <rFont val="Starling Serif"/>
        <family val="1"/>
      </rPr>
      <t xml:space="preserve"> [Innocenti 2010: 155], same as in Gojjam Gumuz.</t>
    </r>
  </si>
  <si>
    <r>
      <t xml:space="preserve">Bender 1979: 62. Cf. the verbal root </t>
    </r>
    <r>
      <rPr>
        <i/>
        <sz val="11"/>
        <color indexed="8"/>
        <rFont val="Starling Serif"/>
        <family val="1"/>
      </rPr>
      <t>zm</t>
    </r>
    <r>
      <rPr>
        <sz val="11"/>
        <color indexed="8"/>
        <rFont val="Starling Serif"/>
        <family val="1"/>
      </rPr>
      <t xml:space="preserve"> 'to be high' in [Innocenti 2010: 161] and the nominal derivates </t>
    </r>
    <r>
      <rPr>
        <i/>
        <sz val="11"/>
        <color indexed="8"/>
        <rFont val="Starling Serif"/>
        <family val="1"/>
      </rPr>
      <t>m=zm-á</t>
    </r>
    <r>
      <rPr>
        <sz val="11"/>
        <color indexed="8"/>
        <rFont val="Starling Serif"/>
        <family val="1"/>
      </rPr>
      <t xml:space="preserve"> 'height', </t>
    </r>
    <r>
      <rPr>
        <i/>
        <sz val="11"/>
        <color indexed="8"/>
        <rFont val="Starling Serif"/>
        <family val="1"/>
      </rPr>
      <t>m=t=zm-á</t>
    </r>
    <r>
      <rPr>
        <sz val="11"/>
        <color indexed="8"/>
        <rFont val="Starling Serif"/>
        <family val="1"/>
      </rPr>
      <t xml:space="preserve"> 'height, stature' [Innocenti 2010: 150]. Quoted as </t>
    </r>
    <r>
      <rPr>
        <i/>
        <sz val="11"/>
        <color indexed="8"/>
        <rFont val="Starling Serif"/>
        <family val="1"/>
      </rPr>
      <t>zàm</t>
    </r>
    <r>
      <rPr>
        <sz val="11"/>
        <color indexed="8"/>
        <rFont val="Starling Serif"/>
        <family val="1"/>
      </rPr>
      <t xml:space="preserve"> 'be long' in [Ahland 2012: 461].</t>
    </r>
  </si>
  <si>
    <r>
      <t xml:space="preserve">Not attested in our main sources. Cf. </t>
    </r>
    <r>
      <rPr>
        <i/>
        <sz val="11"/>
        <color indexed="8"/>
        <rFont val="Starling Serif"/>
        <family val="1"/>
      </rPr>
      <t>gùnzˈá</t>
    </r>
    <r>
      <rPr>
        <sz val="11"/>
        <color indexed="8"/>
        <rFont val="Starling Serif"/>
        <family val="1"/>
      </rPr>
      <t xml:space="preserve"> 'man' in [Uzar 1989: 357].</t>
    </r>
  </si>
  <si>
    <r>
      <t xml:space="preserve">Not attested. Cf. </t>
    </r>
    <r>
      <rPr>
        <i/>
        <sz val="11"/>
        <color indexed="8"/>
        <rFont val="Starling Serif"/>
        <family val="1"/>
      </rPr>
      <t>gūnzá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gwīnzá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m=gūnzá</t>
    </r>
    <r>
      <rPr>
        <sz val="11"/>
        <color indexed="8"/>
        <rFont val="Starling Serif"/>
        <family val="1"/>
      </rPr>
      <t xml:space="preserve"> 'male, man' in [Innocenti 2010: 138].</t>
    </r>
  </si>
  <si>
    <r>
      <t xml:space="preserve">Bender 1979: 62. Same word as 'big' q.v. According to the same source, the meaning 'big' can also be expressed by </t>
    </r>
    <r>
      <rPr>
        <i/>
        <sz val="11"/>
        <color indexed="8"/>
        <rFont val="Starling Serif"/>
        <family val="1"/>
      </rPr>
      <t>mi=tyitiku-ma</t>
    </r>
    <r>
      <rPr>
        <sz val="11"/>
        <color indexed="8"/>
        <rFont val="Starling Serif"/>
        <family val="1"/>
      </rPr>
      <t xml:space="preserve"> 'full' q.v.</t>
    </r>
  </si>
  <si>
    <r>
      <t xml:space="preserve">Bender 1979: 62. Cf. also </t>
    </r>
    <r>
      <rPr>
        <i/>
        <sz val="11"/>
        <color indexed="8"/>
        <rFont val="Starling Serif"/>
        <family val="1"/>
      </rPr>
      <t>mˈárà</t>
    </r>
    <r>
      <rPr>
        <sz val="11"/>
        <color indexed="8"/>
        <rFont val="Starling Serif"/>
        <family val="1"/>
      </rPr>
      <t xml:space="preserve"> 'many, much' in [Uzar 1989: 359].</t>
    </r>
  </si>
  <si>
    <r>
      <t xml:space="preserve">Bender 1979: 62. Not attested in [Innocenti 2010], where there are instead several different equivalents: </t>
    </r>
    <r>
      <rPr>
        <i/>
        <sz val="11"/>
        <color indexed="8"/>
        <rFont val="Starling Serif"/>
        <family val="1"/>
      </rPr>
      <t>čnká</t>
    </r>
    <r>
      <rPr>
        <sz val="11"/>
        <color indexed="8"/>
        <rFont val="Starling Serif"/>
        <family val="1"/>
      </rPr>
      <t xml:space="preserve"> 'much, many, large quantity of' [Innocenti 2010: 128]; </t>
    </r>
    <r>
      <rPr>
        <i/>
        <sz val="11"/>
        <color indexed="8"/>
        <rFont val="Starling Serif"/>
        <family val="1"/>
      </rPr>
      <t>mérrā</t>
    </r>
    <r>
      <rPr>
        <sz val="11"/>
        <color indexed="8"/>
        <rFont val="Starling Serif"/>
        <family val="1"/>
      </rPr>
      <t xml:space="preserve"> 'much, many' [Innocenti 2010: 148]; </t>
    </r>
    <r>
      <rPr>
        <i/>
        <sz val="11"/>
        <color indexed="8"/>
        <rFont val="Starling Serif"/>
        <family val="1"/>
      </rPr>
      <t>mī=čʼīč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mī=čʼīč-má</t>
    </r>
    <r>
      <rPr>
        <sz val="11"/>
        <color indexed="8"/>
        <rFont val="Starling Serif"/>
        <family val="1"/>
      </rPr>
      <t xml:space="preserve"> 'many' [Innocenti 2010: 150] (the latter is the same as in Gojjam Gumuz).</t>
    </r>
  </si>
  <si>
    <r>
      <t xml:space="preserve">Bender 1979: 62. Quoted as </t>
    </r>
    <r>
      <rPr>
        <i/>
        <sz val="11"/>
        <color indexed="8"/>
        <rFont val="Starling Serif"/>
        <family val="1"/>
      </rPr>
      <t>bàčʼˈà</t>
    </r>
    <r>
      <rPr>
        <sz val="11"/>
        <color indexed="8"/>
        <rFont val="Starling Serif"/>
        <family val="1"/>
      </rPr>
      <t xml:space="preserve"> in [Uzar 1989: 352].</t>
    </r>
  </si>
  <si>
    <r>
      <t xml:space="preserve">Bender 1979: 62. Quoted as </t>
    </r>
    <r>
      <rPr>
        <i/>
        <sz val="11"/>
        <color indexed="8"/>
        <rFont val="Starling Serif"/>
        <family val="1"/>
      </rPr>
      <t>bīčʼā</t>
    </r>
    <r>
      <rPr>
        <sz val="11"/>
        <color indexed="8"/>
        <rFont val="Starling Serif"/>
        <family val="1"/>
      </rPr>
      <t xml:space="preserve"> in [Innocenti 2010: 126]. </t>
    </r>
  </si>
  <si>
    <r>
      <t xml:space="preserve">Bender 1979: 62. Quoted as </t>
    </r>
    <r>
      <rPr>
        <i/>
        <sz val="11"/>
        <color indexed="8"/>
        <rFont val="Starling Serif"/>
        <family val="1"/>
      </rPr>
      <t>ɓíʓā</t>
    </r>
    <r>
      <rPr>
        <sz val="11"/>
        <color indexed="8"/>
        <rFont val="Starling Serif"/>
        <family val="1"/>
      </rPr>
      <t xml:space="preserve"> in [Innocenti 2010: 127].</t>
    </r>
  </si>
  <si>
    <r>
      <t xml:space="preserve">Bender 1979: 63. Cf. also </t>
    </r>
    <r>
      <rPr>
        <i/>
        <sz val="11"/>
        <color indexed="8"/>
        <rFont val="Starling Serif"/>
        <family val="1"/>
      </rPr>
      <t>dˈóːlá</t>
    </r>
    <r>
      <rPr>
        <sz val="11"/>
        <color indexed="8"/>
        <rFont val="Starling Serif"/>
        <family val="1"/>
      </rPr>
      <t xml:space="preserve"> 'mountain' in [Uzar 1989: 364].</t>
    </r>
  </si>
  <si>
    <r>
      <t xml:space="preserve">Bender 1979: 63. Also </t>
    </r>
    <r>
      <rPr>
        <i/>
        <sz val="11"/>
        <color indexed="8"/>
        <rFont val="Starling Serif"/>
        <family val="1"/>
      </rPr>
      <t>fir</t>
    </r>
    <r>
      <rPr>
        <sz val="11"/>
        <color indexed="8"/>
        <rFont val="Starling Serif"/>
        <family val="1"/>
      </rPr>
      <t xml:space="preserve"> id.; </t>
    </r>
    <r>
      <rPr>
        <i/>
        <sz val="11"/>
        <color indexed="8"/>
        <rFont val="Starling Serif"/>
        <family val="1"/>
      </rPr>
      <t>geša</t>
    </r>
    <r>
      <rPr>
        <sz val="11"/>
        <color indexed="8"/>
        <rFont val="Starling Serif"/>
        <family val="1"/>
      </rPr>
      <t xml:space="preserve"> id.</t>
    </r>
  </si>
  <si>
    <r>
      <t xml:space="preserve">Bender 1979: 63. Quoted as </t>
    </r>
    <r>
      <rPr>
        <i/>
        <sz val="11"/>
        <color indexed="8"/>
        <rFont val="Starling Serif"/>
        <family val="1"/>
      </rPr>
      <t>lí=sā</t>
    </r>
    <r>
      <rPr>
        <sz val="11"/>
        <color indexed="8"/>
        <rFont val="Starling Serif"/>
        <family val="1"/>
      </rPr>
      <t xml:space="preserve"> 'mouth, oral cavity' in [Innocenti 2010: 146]. The first element is the derivational prefix </t>
    </r>
    <r>
      <rPr>
        <i/>
        <sz val="11"/>
        <color indexed="8"/>
        <rFont val="Starling Serif"/>
        <family val="1"/>
      </rPr>
      <t>li=</t>
    </r>
    <r>
      <rPr>
        <sz val="11"/>
        <color indexed="8"/>
        <rFont val="Starling Serif"/>
        <family val="1"/>
      </rPr>
      <t xml:space="preserve"> 'hole, cavity' (cf. 'eye'); the pure nominal stem is also attested as </t>
    </r>
    <r>
      <rPr>
        <i/>
        <sz val="11"/>
        <color indexed="8"/>
        <rFont val="Starling Serif"/>
        <family val="1"/>
      </rPr>
      <t>sà</t>
    </r>
    <r>
      <rPr>
        <sz val="11"/>
        <color indexed="8"/>
        <rFont val="Starling Serif"/>
        <family val="1"/>
      </rPr>
      <t xml:space="preserve"> 'opening, oral cavity; border, margin; voice, sound, word' [Innocenti 2010: 154].</t>
    </r>
  </si>
  <si>
    <r>
      <t xml:space="preserve">Bender 1979: 63. Also </t>
    </r>
    <r>
      <rPr>
        <i/>
        <sz val="11"/>
        <color indexed="8"/>
        <rFont val="Starling Serif"/>
        <family val="1"/>
      </rPr>
      <t>simaː</t>
    </r>
    <r>
      <rPr>
        <sz val="11"/>
        <color indexed="8"/>
        <rFont val="Starling Serif"/>
        <family val="1"/>
      </rPr>
      <t xml:space="preserve"> id.</t>
    </r>
  </si>
  <si>
    <r>
      <t xml:space="preserve">Bender 1979: 63. Same word as 'ear' q.v. Quoted as </t>
    </r>
    <r>
      <rPr>
        <i/>
        <sz val="11"/>
        <color indexed="8"/>
        <rFont val="Starling Serif"/>
        <family val="1"/>
      </rPr>
      <t>sʼéā</t>
    </r>
    <r>
      <rPr>
        <sz val="11"/>
        <color indexed="8"/>
        <rFont val="Starling Serif"/>
        <family val="1"/>
      </rPr>
      <t xml:space="preserve"> in [Innocenti 2010: 156].</t>
    </r>
  </si>
  <si>
    <r>
      <t xml:space="preserve">Bender 1979: 63. Quoted as </t>
    </r>
    <r>
      <rPr>
        <i/>
        <sz val="11"/>
        <color indexed="8"/>
        <rFont val="Starling Serif"/>
        <family val="1"/>
      </rPr>
      <t>ɓìà</t>
    </r>
    <r>
      <rPr>
        <sz val="11"/>
        <color indexed="8"/>
        <rFont val="Starling Serif"/>
        <family val="1"/>
      </rPr>
      <t xml:space="preserve"> in [Ahland 2012: 453].</t>
    </r>
  </si>
  <si>
    <r>
      <t xml:space="preserve">Not attested. Cf. </t>
    </r>
    <r>
      <rPr>
        <i/>
        <sz val="11"/>
        <color indexed="8"/>
        <rFont val="Starling Serif"/>
        <family val="1"/>
      </rPr>
      <t>ɓˈìà</t>
    </r>
    <r>
      <rPr>
        <sz val="11"/>
        <color indexed="8"/>
        <rFont val="Starling Serif"/>
        <family val="1"/>
      </rPr>
      <t xml:space="preserve"> 'throat' in [Uzar 1989: 350], also glossed as 'neck' in [Uzar 1989: 364].</t>
    </r>
  </si>
  <si>
    <r>
      <t xml:space="preserve">Bender 1979: 63. Quoted as </t>
    </r>
    <r>
      <rPr>
        <i/>
        <sz val="11"/>
        <color indexed="8"/>
        <rFont val="Starling Serif"/>
        <family val="1"/>
      </rPr>
      <t>ɓíːà</t>
    </r>
    <r>
      <rPr>
        <sz val="11"/>
        <color indexed="8"/>
        <rFont val="Starling Serif"/>
        <family val="1"/>
      </rPr>
      <t xml:space="preserve"> in [Innocenti 2010: 127]; as </t>
    </r>
    <r>
      <rPr>
        <i/>
        <sz val="11"/>
        <color indexed="8"/>
        <rFont val="Starling Serif"/>
        <family val="1"/>
      </rPr>
      <t>ɓìà</t>
    </r>
    <r>
      <rPr>
        <sz val="11"/>
        <color indexed="8"/>
        <rFont val="Starling Serif"/>
        <family val="1"/>
      </rPr>
      <t xml:space="preserve"> in [Ahland 2012: 453].</t>
    </r>
  </si>
  <si>
    <r>
      <t xml:space="preserve">Not properly attested. According to [Bender 1979: 63], the meaning 'new' is expressed by such equivalents as </t>
    </r>
    <r>
      <rPr>
        <i/>
        <sz val="11"/>
        <color indexed="8"/>
        <rFont val="Starling Serif"/>
        <family val="1"/>
      </rPr>
      <t>afrika</t>
    </r>
    <r>
      <rPr>
        <sz val="11"/>
        <color indexed="8"/>
        <rFont val="Starling Serif"/>
        <family val="1"/>
      </rPr>
      <t xml:space="preserve"> (literally 'from Africa') and </t>
    </r>
    <r>
      <rPr>
        <i/>
        <sz val="11"/>
        <color indexed="8"/>
        <rFont val="Starling Serif"/>
        <family val="1"/>
      </rPr>
      <t>itogiya</t>
    </r>
    <r>
      <rPr>
        <sz val="11"/>
        <color indexed="8"/>
        <rFont val="Starling Serif"/>
        <family val="1"/>
      </rPr>
      <t xml:space="preserve"> (literally 'from Ethiopia') (sic!). However, cf. </t>
    </r>
    <r>
      <rPr>
        <i/>
        <sz val="11"/>
        <color indexed="8"/>
        <rFont val="Starling Serif"/>
        <family val="1"/>
      </rPr>
      <t>ɕìɕá</t>
    </r>
    <r>
      <rPr>
        <sz val="11"/>
        <color indexed="8"/>
        <rFont val="Starling Serif"/>
        <family val="1"/>
      </rPr>
      <t xml:space="preserve"> 'new' for Southern Gumuz in [Ahland 2012: 455].</t>
    </r>
  </si>
  <si>
    <r>
      <t xml:space="preserve">Bender 1979: 63. Quoted as </t>
    </r>
    <r>
      <rPr>
        <i/>
        <sz val="11"/>
        <color indexed="8"/>
        <rFont val="Starling Serif"/>
        <family val="1"/>
      </rPr>
      <t>ɕīɕ-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ɕīɕ-má</t>
    </r>
    <r>
      <rPr>
        <sz val="11"/>
        <color indexed="8"/>
        <rFont val="Starling Serif"/>
        <family val="1"/>
      </rPr>
      <t xml:space="preserve"> 'new, recent' in [Innocenti 2010: 129].</t>
    </r>
  </si>
  <si>
    <r>
      <t xml:space="preserve">Bender 1979: 63. Plural: </t>
    </r>
    <r>
      <rPr>
        <i/>
        <sz val="11"/>
        <color indexed="8"/>
        <rFont val="Starling Serif"/>
        <family val="1"/>
      </rPr>
      <t>mə=məgaːkwa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mgākwā</t>
    </r>
    <r>
      <rPr>
        <sz val="11"/>
        <color indexed="8"/>
        <rFont val="Starling Serif"/>
        <family val="1"/>
      </rPr>
      <t xml:space="preserve"> in [Innocenti 2010: 149].</t>
    </r>
  </si>
  <si>
    <r>
      <t xml:space="preserve">Bender 1979: 63. Quoted as </t>
    </r>
    <r>
      <rPr>
        <i/>
        <sz val="11"/>
        <color indexed="8"/>
        <rFont val="Starling Serif"/>
        <family val="1"/>
      </rPr>
      <t>íːtà</t>
    </r>
    <r>
      <rPr>
        <sz val="11"/>
        <color indexed="8"/>
        <rFont val="Starling Serif"/>
        <family val="1"/>
      </rPr>
      <t xml:space="preserve"> in [Ahland 2012: 454].</t>
    </r>
  </si>
  <si>
    <r>
      <t xml:space="preserve">Bender 1979: 63. Quoted as </t>
    </r>
    <r>
      <rPr>
        <i/>
        <sz val="11"/>
        <color indexed="8"/>
        <rFont val="Starling Serif"/>
        <family val="1"/>
      </rPr>
      <t>ítˈà</t>
    </r>
    <r>
      <rPr>
        <sz val="11"/>
        <color indexed="8"/>
        <rFont val="Starling Serif"/>
        <family val="1"/>
      </rPr>
      <t xml:space="preserve"> (phonetically = </t>
    </r>
    <r>
      <rPr>
        <i/>
        <sz val="11"/>
        <color indexed="8"/>
        <rFont val="Starling Serif"/>
        <family val="1"/>
      </rPr>
      <t>yítʰˈà</t>
    </r>
    <r>
      <rPr>
        <sz val="11"/>
        <color indexed="8"/>
        <rFont val="Starling Serif"/>
        <family val="1"/>
      </rPr>
      <t>) in [Uzar 1989: 350].</t>
    </r>
  </si>
  <si>
    <r>
      <t xml:space="preserve">Bender 1979: 63. Quoted as </t>
    </r>
    <r>
      <rPr>
        <i/>
        <sz val="11"/>
        <color indexed="8"/>
        <rFont val="Starling Serif"/>
        <family val="1"/>
      </rPr>
      <t>l=íttā</t>
    </r>
    <r>
      <rPr>
        <sz val="11"/>
        <color indexed="8"/>
        <rFont val="Starling Serif"/>
        <family val="1"/>
      </rPr>
      <t xml:space="preserve"> in [Innocenti 2010: 146] (conjoined with the derivational prefix </t>
    </r>
    <r>
      <rPr>
        <i/>
        <sz val="11"/>
        <color indexed="8"/>
        <rFont val="Starling Serif"/>
        <family val="1"/>
      </rPr>
      <t>li=</t>
    </r>
    <r>
      <rPr>
        <sz val="11"/>
        <color indexed="8"/>
        <rFont val="Starling Serif"/>
        <family val="1"/>
      </rPr>
      <t xml:space="preserve"> 'hole, cavity', as in 'eye', 'mouth' q.v.). Quoted as </t>
    </r>
    <r>
      <rPr>
        <i/>
        <sz val="11"/>
        <color indexed="8"/>
        <rFont val="Starling Serif"/>
        <family val="1"/>
      </rPr>
      <t>íːtà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l=ítà</t>
    </r>
    <r>
      <rPr>
        <sz val="11"/>
        <color indexed="8"/>
        <rFont val="Starling Serif"/>
        <family val="1"/>
      </rPr>
      <t xml:space="preserve"> in [Ahland 2012: 454, 455].</t>
    </r>
  </si>
  <si>
    <r>
      <t xml:space="preserve">Bender 1979: 53. Post-verbal negation marker; cf. </t>
    </r>
    <r>
      <rPr>
        <i/>
        <sz val="11"/>
        <color indexed="8"/>
        <rFont val="Starling Serif"/>
        <family val="1"/>
      </rPr>
      <t>kəmsərá-ʓe</t>
    </r>
    <r>
      <rPr>
        <sz val="11"/>
        <color indexed="8"/>
        <rFont val="Starling Serif"/>
        <family val="1"/>
      </rPr>
      <t xml:space="preserve"> 'I won't eat', etc.</t>
    </r>
  </si>
  <si>
    <r>
      <t xml:space="preserve">Bender 1979: 53. Post-verbal negation marker; cf. </t>
    </r>
    <r>
      <rPr>
        <i/>
        <sz val="11"/>
        <color indexed="8"/>
        <rFont val="Starling Serif"/>
        <family val="1"/>
      </rPr>
      <t>ɛsar-aŋo</t>
    </r>
    <r>
      <rPr>
        <sz val="11"/>
        <color indexed="8"/>
        <rFont val="Starling Serif"/>
        <family val="1"/>
      </rPr>
      <t xml:space="preserve"> 'I do not eat', etc. Quoted as </t>
    </r>
    <r>
      <rPr>
        <i/>
        <sz val="11"/>
        <color indexed="8"/>
        <rFont val="Starling Serif"/>
        <family val="1"/>
      </rPr>
      <t>-āŋgō</t>
    </r>
    <r>
      <rPr>
        <sz val="11"/>
        <color indexed="8"/>
        <rFont val="Starling Serif"/>
        <family val="1"/>
      </rPr>
      <t xml:space="preserve"> in [Innocenti 2010: 78].</t>
    </r>
  </si>
  <si>
    <r>
      <t xml:space="preserve">Bender 1979: 68. Quoted as </t>
    </r>
    <r>
      <rPr>
        <i/>
        <sz val="11"/>
        <color indexed="8"/>
        <rFont val="Starling Serif"/>
        <family val="1"/>
      </rPr>
      <t>mètˈá</t>
    </r>
    <r>
      <rPr>
        <sz val="11"/>
        <color indexed="8"/>
        <rFont val="Starling Serif"/>
        <family val="1"/>
      </rPr>
      <t xml:space="preserve"> in [Uzar 1989: 350].</t>
    </r>
  </si>
  <si>
    <r>
      <t xml:space="preserve">Bender 1979: 68. Quoted as </t>
    </r>
    <r>
      <rPr>
        <i/>
        <sz val="11"/>
        <color indexed="8"/>
        <rFont val="Starling Serif"/>
        <family val="1"/>
      </rPr>
      <t>mêtá</t>
    </r>
    <r>
      <rPr>
        <sz val="11"/>
        <color indexed="8"/>
        <rFont val="Starling Serif"/>
        <family val="1"/>
      </rPr>
      <t xml:space="preserve"> in [Innocenti 2010: 57].</t>
    </r>
  </si>
  <si>
    <r>
      <t xml:space="preserve">Bender 1979: 63. Quoted as </t>
    </r>
    <r>
      <rPr>
        <i/>
        <sz val="11"/>
        <color indexed="8"/>
        <rFont val="Starling Serif"/>
        <family val="1"/>
      </rPr>
      <t>bàà</t>
    </r>
    <r>
      <rPr>
        <sz val="11"/>
        <color indexed="8"/>
        <rFont val="Starling Serif"/>
        <family val="1"/>
      </rPr>
      <t xml:space="preserve"> in [Ahland 2012: 453].</t>
    </r>
  </si>
  <si>
    <r>
      <t xml:space="preserve">Bender 1979: 63. Quoted as </t>
    </r>
    <r>
      <rPr>
        <i/>
        <sz val="11"/>
        <color indexed="8"/>
        <rFont val="Starling Serif"/>
        <family val="1"/>
      </rPr>
      <t>ɓˈàgà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bˈàgà</t>
    </r>
    <r>
      <rPr>
        <sz val="11"/>
        <color indexed="8"/>
        <rFont val="Starling Serif"/>
        <family val="1"/>
      </rPr>
      <t xml:space="preserve"> 'people' in [Uzar 1989: 354].</t>
    </r>
  </si>
  <si>
    <r>
      <t xml:space="preserve">Bender 1979: 63. Plural: </t>
    </r>
    <r>
      <rPr>
        <i/>
        <sz val="11"/>
        <color indexed="8"/>
        <rFont val="Starling Serif"/>
        <family val="1"/>
      </rPr>
      <t>bgá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bāhā</t>
    </r>
    <r>
      <rPr>
        <sz val="11"/>
        <color indexed="8"/>
        <rFont val="Starling Serif"/>
        <family val="1"/>
      </rPr>
      <t xml:space="preserve"> in [Innocenti 2010: 125]; as </t>
    </r>
    <r>
      <rPr>
        <i/>
        <sz val="11"/>
        <color indexed="8"/>
        <rFont val="Starling Serif"/>
        <family val="1"/>
      </rPr>
      <t>ɓàgà</t>
    </r>
    <r>
      <rPr>
        <sz val="11"/>
        <color indexed="8"/>
        <rFont val="Starling Serif"/>
        <family val="1"/>
      </rPr>
      <t xml:space="preserve"> in [Ahland 2012: 458].</t>
    </r>
  </si>
  <si>
    <r>
      <t xml:space="preserve">Bender 1979: 63. Also </t>
    </r>
    <r>
      <rPr>
        <i/>
        <sz val="11"/>
        <color indexed="8"/>
        <rFont val="Starling Serif"/>
        <family val="1"/>
      </rPr>
      <t>gunzaː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guĕnza</t>
    </r>
    <r>
      <rPr>
        <sz val="11"/>
        <color indexed="8"/>
        <rFont val="Starling Serif"/>
        <family val="1"/>
      </rPr>
      <t xml:space="preserve"> id. (this is more likely the equivalent for 'man (male)' q.v.).</t>
    </r>
  </si>
  <si>
    <r>
      <t xml:space="preserve">Bender 1979: 64. Borrowed from Amharic. Quoted as </t>
    </r>
    <r>
      <rPr>
        <i/>
        <sz val="11"/>
        <color indexed="8"/>
        <rFont val="Starling Serif"/>
        <family val="1"/>
      </rPr>
      <t>dmā</t>
    </r>
    <r>
      <rPr>
        <sz val="11"/>
        <color indexed="8"/>
        <rFont val="Starling Serif"/>
        <family val="1"/>
      </rPr>
      <t xml:space="preserve"> in [Innocenti 2010: 131].</t>
    </r>
  </si>
  <si>
    <r>
      <t xml:space="preserve">Bender 1979: 64. Quoted as </t>
    </r>
    <r>
      <rPr>
        <i/>
        <sz val="11"/>
        <color indexed="8"/>
        <rFont val="Starling Serif"/>
        <family val="1"/>
      </rPr>
      <t>m=ʔē-má</t>
    </r>
    <r>
      <rPr>
        <sz val="11"/>
        <color indexed="8"/>
        <rFont val="Starling Serif"/>
        <family val="1"/>
      </rPr>
      <t xml:space="preserve"> in [Innocenti 2010: 148]; also </t>
    </r>
    <r>
      <rPr>
        <i/>
        <sz val="11"/>
        <color indexed="8"/>
        <rFont val="Starling Serif"/>
        <family val="1"/>
      </rPr>
      <t>m=é-c-má</t>
    </r>
    <r>
      <rPr>
        <sz val="11"/>
        <color indexed="8"/>
        <rFont val="Starling Serif"/>
        <family val="1"/>
      </rPr>
      <t xml:space="preserve"> id. [ibid.].</t>
    </r>
  </si>
  <si>
    <r>
      <t xml:space="preserve">Bender 1979: 64. Quoted as </t>
    </r>
    <r>
      <rPr>
        <i/>
        <sz val="11"/>
        <color indexed="8"/>
        <rFont val="Starling Serif"/>
        <family val="1"/>
      </rPr>
      <t>ɕánʓħā</t>
    </r>
    <r>
      <rPr>
        <sz val="11"/>
        <color indexed="8"/>
        <rFont val="Starling Serif"/>
        <family val="1"/>
      </rPr>
      <t xml:space="preserve"> in [Innocenti 2010: 129].</t>
    </r>
  </si>
  <si>
    <r>
      <t xml:space="preserve">Bender 1979: 64. Semantic difference between </t>
    </r>
    <r>
      <rPr>
        <i/>
        <sz val="11"/>
        <color indexed="8"/>
        <rFont val="Starling Serif"/>
        <family val="1"/>
      </rPr>
      <t>ndoa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tyaːŋga</t>
    </r>
    <r>
      <rPr>
        <sz val="11"/>
        <color indexed="8"/>
        <rFont val="Starling Serif"/>
        <family val="1"/>
      </rPr>
      <t xml:space="preserve"> is unclear.</t>
    </r>
  </si>
  <si>
    <r>
      <t xml:space="preserve">Bender 1979: 64. Semantic difference between </t>
    </r>
    <r>
      <rPr>
        <i/>
        <sz val="11"/>
        <color indexed="8"/>
        <rFont val="Starling Serif"/>
        <family val="1"/>
      </rPr>
      <t>ɕingaɣa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sʼonaʔa</t>
    </r>
    <r>
      <rPr>
        <sz val="11"/>
        <color indexed="8"/>
        <rFont val="Starling Serif"/>
        <family val="1"/>
      </rPr>
      <t xml:space="preserve"> is unclear.</t>
    </r>
  </si>
  <si>
    <r>
      <t xml:space="preserve">Bender 1979: 64. Differently in [Innocenti 2010: 157]: </t>
    </r>
    <r>
      <rPr>
        <i/>
        <sz val="11"/>
        <color indexed="8"/>
        <rFont val="Starling Serif"/>
        <family val="1"/>
      </rPr>
      <t>tħá</t>
    </r>
    <r>
      <rPr>
        <sz val="11"/>
        <color indexed="8"/>
        <rFont val="Starling Serif"/>
        <family val="1"/>
      </rPr>
      <t>, with polysemy: 'root / beard' (same as in Sai Gumuz).</t>
    </r>
  </si>
  <si>
    <r>
      <t>round</t>
    </r>
    <r>
      <rPr>
        <vertAlign val="subscript"/>
        <sz val="11"/>
        <color indexed="8"/>
        <rFont val="Starling Serif"/>
        <family val="1"/>
      </rPr>
      <t>1</t>
    </r>
  </si>
  <si>
    <r>
      <t>round</t>
    </r>
    <r>
      <rPr>
        <vertAlign val="subscript"/>
        <sz val="11"/>
        <color indexed="8"/>
        <rFont val="Starling Serif"/>
        <family val="1"/>
      </rPr>
      <t>2</t>
    </r>
  </si>
  <si>
    <r>
      <t xml:space="preserve">Bender 1979: 64. Plural: </t>
    </r>
    <r>
      <rPr>
        <i/>
        <sz val="11"/>
        <color indexed="8"/>
        <rFont val="Starling Serif"/>
        <family val="1"/>
      </rPr>
      <t>kəl-dya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kâl</t>
    </r>
    <r>
      <rPr>
        <sz val="11"/>
        <color indexed="8"/>
        <rFont val="Starling Serif"/>
        <family val="1"/>
      </rPr>
      <t xml:space="preserve"> in [Ahland 2012: 460].</t>
    </r>
  </si>
  <si>
    <r>
      <t xml:space="preserve">Bender 1979: 64. Cf. </t>
    </r>
    <r>
      <rPr>
        <i/>
        <sz val="11"/>
        <color indexed="8"/>
        <rFont val="Starling Serif"/>
        <family val="1"/>
      </rPr>
      <t>kā</t>
    </r>
    <r>
      <rPr>
        <sz val="11"/>
        <color indexed="8"/>
        <rFont val="Starling Serif"/>
        <family val="1"/>
      </rPr>
      <t xml:space="preserve"> 'to say' in [Innocenti 2010: 142] = </t>
    </r>
    <r>
      <rPr>
        <i/>
        <sz val="11"/>
        <color indexed="8"/>
        <rFont val="Starling Serif"/>
        <family val="1"/>
      </rPr>
      <t>kàː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káː</t>
    </r>
    <r>
      <rPr>
        <sz val="11"/>
        <color indexed="8"/>
        <rFont val="Starling Serif"/>
        <family val="1"/>
      </rPr>
      <t xml:space="preserve"> 'say' in [Ahland 2012: 455, 458].</t>
    </r>
  </si>
  <si>
    <r>
      <t xml:space="preserve">Bender 1979: 65. Quoted as </t>
    </r>
    <r>
      <rPr>
        <i/>
        <sz val="11"/>
        <color indexed="8"/>
        <rFont val="Starling Serif"/>
        <family val="1"/>
      </rPr>
      <t>yír</t>
    </r>
    <r>
      <rPr>
        <sz val="11"/>
        <color indexed="8"/>
        <rFont val="Starling Serif"/>
        <family val="1"/>
      </rPr>
      <t xml:space="preserve"> in [Uzar 1989: 359].</t>
    </r>
  </si>
  <si>
    <r>
      <t xml:space="preserve">Bender 1979: 65. Glossed as </t>
    </r>
    <r>
      <rPr>
        <i/>
        <sz val="11"/>
        <color indexed="8"/>
        <rFont val="Starling Serif"/>
        <family val="1"/>
      </rPr>
      <t>wuɗ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wur</t>
    </r>
    <r>
      <rPr>
        <sz val="11"/>
        <color indexed="8"/>
        <rFont val="Starling Serif"/>
        <family val="1"/>
      </rPr>
      <t xml:space="preserve"> 'to look, to see' in [Innocenti 2010: 160]. Also, in [Innocenti 2010: 137], the word </t>
    </r>
    <r>
      <rPr>
        <i/>
        <sz val="11"/>
        <color indexed="8"/>
        <rFont val="Starling Serif"/>
        <family val="1"/>
      </rPr>
      <t>gm</t>
    </r>
    <r>
      <rPr>
        <sz val="11"/>
        <color indexed="8"/>
        <rFont val="Starling Serif"/>
        <family val="1"/>
      </rPr>
      <t xml:space="preserve"> is glossed as 'to see, to look, to observe', but it corresponds to Bender's equivalents for 'to know' q.v.</t>
    </r>
  </si>
  <si>
    <r>
      <t xml:space="preserve">Bender 1979: 65. Quoted as </t>
    </r>
    <r>
      <rPr>
        <i/>
        <sz val="11"/>
        <color indexed="8"/>
        <rFont val="Starling Serif"/>
        <family val="1"/>
      </rPr>
      <t>šòːkˈà</t>
    </r>
    <r>
      <rPr>
        <sz val="11"/>
        <color indexed="8"/>
        <rFont val="Starling Serif"/>
        <family val="1"/>
      </rPr>
      <t xml:space="preserve"> in [Uzar 1989: 364], with polysemy: 'seed / tribe'.</t>
    </r>
  </si>
  <si>
    <r>
      <t xml:space="preserve">Bender 1979: 65. Also </t>
    </r>
    <r>
      <rPr>
        <i/>
        <sz val="11"/>
        <color indexed="8"/>
        <rFont val="Starling Serif"/>
        <family val="1"/>
      </rPr>
      <t>tʼɛrraba</t>
    </r>
    <r>
      <rPr>
        <sz val="11"/>
        <color indexed="8"/>
        <rFont val="Starling Serif"/>
        <family val="1"/>
      </rPr>
      <t xml:space="preserve"> id. (borrowed from Arabic). Quoted as </t>
    </r>
    <r>
      <rPr>
        <i/>
        <sz val="11"/>
        <color indexed="8"/>
        <rFont val="Starling Serif"/>
        <family val="1"/>
      </rPr>
      <t>ɕà</t>
    </r>
    <r>
      <rPr>
        <sz val="11"/>
        <color indexed="8"/>
        <rFont val="Starling Serif"/>
        <family val="1"/>
      </rPr>
      <t xml:space="preserve"> 'seed, grain' in [Innocenti 2010: 129], without the nominal suffix </t>
    </r>
    <r>
      <rPr>
        <i/>
        <sz val="11"/>
        <color indexed="8"/>
        <rFont val="Starling Serif"/>
        <family val="1"/>
      </rPr>
      <t>-ma</t>
    </r>
    <r>
      <rPr>
        <sz val="11"/>
        <color indexed="8"/>
        <rFont val="Starling Serif"/>
        <family val="1"/>
      </rPr>
      <t xml:space="preserve">; but also as </t>
    </r>
    <r>
      <rPr>
        <i/>
        <sz val="11"/>
        <color indexed="8"/>
        <rFont val="Starling Serif"/>
        <family val="1"/>
      </rPr>
      <t>ɕī-má</t>
    </r>
    <r>
      <rPr>
        <sz val="11"/>
        <color indexed="8"/>
        <rFont val="Starling Serif"/>
        <family val="1"/>
      </rPr>
      <t xml:space="preserve"> 'seed' in the Italian-Gumuz appendix [Innocenti 2010: 232].</t>
    </r>
  </si>
  <si>
    <r>
      <t xml:space="preserve">Bender 1979: 65. Plural: </t>
    </r>
    <r>
      <rPr>
        <i/>
        <sz val="11"/>
        <color indexed="8"/>
        <rFont val="Starling Serif"/>
        <family val="1"/>
      </rPr>
      <t>iʓ-ıš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ʔíːš</t>
    </r>
    <r>
      <rPr>
        <sz val="11"/>
        <color indexed="8"/>
        <rFont val="Starling Serif"/>
        <family val="1"/>
      </rPr>
      <t xml:space="preserve"> in [Ahland 2012: 458].</t>
    </r>
  </si>
  <si>
    <r>
      <t xml:space="preserve">Bender 1979: 65. Quoted as </t>
    </r>
    <r>
      <rPr>
        <i/>
        <sz val="11"/>
        <color indexed="8"/>
        <rFont val="Starling Serif"/>
        <family val="1"/>
      </rPr>
      <t>ʔìːš</t>
    </r>
    <r>
      <rPr>
        <sz val="11"/>
        <color indexed="8"/>
        <rFont val="Starling Serif"/>
        <family val="1"/>
      </rPr>
      <t xml:space="preserve"> in [Uzar 1989: 363].</t>
    </r>
  </si>
  <si>
    <r>
      <t xml:space="preserve">Bender 1979: 65. Quoted as </t>
    </r>
    <r>
      <rPr>
        <i/>
        <sz val="11"/>
        <color indexed="8"/>
        <rFont val="Starling Serif"/>
        <family val="1"/>
      </rPr>
      <t>īš</t>
    </r>
    <r>
      <rPr>
        <sz val="11"/>
        <color indexed="8"/>
        <rFont val="Starling Serif"/>
        <family val="1"/>
      </rPr>
      <t xml:space="preserve"> in [Innocenti 2010: 140].</t>
    </r>
  </si>
  <si>
    <r>
      <t xml:space="preserve">Bender 1979: 65. Quoted as </t>
    </r>
    <r>
      <rPr>
        <i/>
        <sz val="11"/>
        <color indexed="8"/>
        <rFont val="Starling Serif"/>
        <family val="1"/>
      </rPr>
      <t>bēā</t>
    </r>
    <r>
      <rPr>
        <sz val="11"/>
        <color indexed="8"/>
        <rFont val="Starling Serif"/>
        <family val="1"/>
      </rPr>
      <t>, with polysemy: 'skin / bark' in [Innocenti 2010: 125].</t>
    </r>
  </si>
  <si>
    <r>
      <t xml:space="preserve">Bender 1979: 65. Plural: </t>
    </r>
    <r>
      <rPr>
        <i/>
        <sz val="11"/>
        <color indexed="8"/>
        <rFont val="Starling Serif"/>
        <family val="1"/>
      </rPr>
      <t>žıg-idya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žìʓ</t>
    </r>
    <r>
      <rPr>
        <sz val="11"/>
        <color indexed="8"/>
        <rFont val="Starling Serif"/>
        <family val="1"/>
      </rPr>
      <t xml:space="preserve"> in [Ahland 2012: 458].</t>
    </r>
  </si>
  <si>
    <r>
      <t xml:space="preserve">Bender 1979: 65. Quoted as </t>
    </r>
    <r>
      <rPr>
        <i/>
        <sz val="11"/>
        <color indexed="8"/>
        <rFont val="Starling Serif"/>
        <family val="1"/>
      </rPr>
      <t>žìg</t>
    </r>
    <r>
      <rPr>
        <sz val="11"/>
        <color indexed="8"/>
        <rFont val="Starling Serif"/>
        <family val="1"/>
      </rPr>
      <t xml:space="preserve"> in [Innocenti 2010: 162]; as </t>
    </r>
    <r>
      <rPr>
        <i/>
        <sz val="11"/>
        <color indexed="8"/>
        <rFont val="Starling Serif"/>
        <family val="1"/>
      </rPr>
      <t>žìʓ</t>
    </r>
    <r>
      <rPr>
        <sz val="11"/>
        <color indexed="8"/>
        <rFont val="Starling Serif"/>
        <family val="1"/>
      </rPr>
      <t xml:space="preserve"> in [Ahland 2012: 457].</t>
    </r>
  </si>
  <si>
    <r>
      <t xml:space="preserve">Bender 1979: 65. Also </t>
    </r>
    <r>
      <rPr>
        <i/>
        <sz val="11"/>
        <color indexed="8"/>
        <rFont val="Starling Serif"/>
        <family val="1"/>
      </rPr>
      <t>edubaʔ</t>
    </r>
    <r>
      <rPr>
        <sz val="11"/>
        <color indexed="8"/>
        <rFont val="Starling Serif"/>
        <family val="1"/>
      </rPr>
      <t xml:space="preserve"> id.</t>
    </r>
  </si>
  <si>
    <r>
      <t xml:space="preserve">Bender 1979: 65. Cf. </t>
    </r>
    <r>
      <rPr>
        <i/>
        <sz val="11"/>
        <color indexed="8"/>
        <rFont val="Starling Serif"/>
        <family val="1"/>
      </rPr>
      <t>díʔ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díʔ-ā</t>
    </r>
    <r>
      <rPr>
        <sz val="11"/>
        <color indexed="8"/>
        <rFont val="Starling Serif"/>
        <family val="1"/>
      </rPr>
      <t xml:space="preserve"> 'small' in [Innocenti 2010: 131]. Cf. also the verbal root </t>
    </r>
    <r>
      <rPr>
        <i/>
        <sz val="11"/>
        <color indexed="8"/>
        <rFont val="Starling Serif"/>
        <family val="1"/>
      </rPr>
      <t>ħác</t>
    </r>
    <r>
      <rPr>
        <sz val="11"/>
        <color indexed="8"/>
        <rFont val="Starling Serif"/>
        <family val="1"/>
      </rPr>
      <t xml:space="preserve"> 'to be small' [Innocenti 2010: 139], with the derived adjectives </t>
    </r>
    <r>
      <rPr>
        <i/>
        <sz val="11"/>
        <color indexed="8"/>
        <rFont val="Starling Serif"/>
        <family val="1"/>
      </rPr>
      <t>m=ħác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m=ħác-mā</t>
    </r>
    <r>
      <rPr>
        <sz val="11"/>
        <color indexed="8"/>
        <rFont val="Starling Serif"/>
        <family val="1"/>
      </rPr>
      <t xml:space="preserve"> 'small' and phonetic variants </t>
    </r>
    <r>
      <rPr>
        <i/>
        <sz val="11"/>
        <color indexed="8"/>
        <rFont val="Starling Serif"/>
        <family val="1"/>
      </rPr>
      <t>m=ħāɕ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m=ħāɕ-má</t>
    </r>
    <r>
      <rPr>
        <sz val="11"/>
        <color indexed="8"/>
        <rFont val="Starling Serif"/>
        <family val="1"/>
      </rPr>
      <t xml:space="preserve"> id. [Innocenti 2010: 149].</t>
    </r>
  </si>
  <si>
    <r>
      <t xml:space="preserve">Bender 1979: 65. Completely different equivalent in [Innocenti 2010: 193]: </t>
    </r>
    <r>
      <rPr>
        <i/>
        <sz val="11"/>
        <color indexed="8"/>
        <rFont val="Starling Serif"/>
        <family val="1"/>
      </rPr>
      <t>m=ɗít-ā</t>
    </r>
    <r>
      <rPr>
        <sz val="11"/>
        <color indexed="8"/>
        <rFont val="Starling Serif"/>
        <family val="1"/>
      </rPr>
      <t xml:space="preserve"> 'smoke', transparently derived from the verbal root </t>
    </r>
    <r>
      <rPr>
        <i/>
        <sz val="11"/>
        <color indexed="8"/>
        <rFont val="Starling Serif"/>
        <family val="1"/>
      </rPr>
      <t>ɗít</t>
    </r>
    <r>
      <rPr>
        <sz val="11"/>
        <color indexed="8"/>
        <rFont val="Starling Serif"/>
        <family val="1"/>
      </rPr>
      <t xml:space="preserve"> 'to smoke' [ibid.]. For some reason, the nominal derivate is only listed in the Italian-Gumuz index, rather than in the main body of the vocabulary.</t>
    </r>
  </si>
  <si>
    <r>
      <t xml:space="preserve">Bender 1979: 66. Plural: </t>
    </r>
    <r>
      <rPr>
        <i/>
        <sz val="11"/>
        <color indexed="8"/>
        <rFont val="Starling Serif"/>
        <family val="1"/>
      </rPr>
      <t>iː-dya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ʔíː-čàgw</t>
    </r>
    <r>
      <rPr>
        <sz val="11"/>
        <color indexed="8"/>
        <rFont val="Starling Serif"/>
        <family val="1"/>
      </rPr>
      <t xml:space="preserve"> in [Ahland 2012: 458].</t>
    </r>
  </si>
  <si>
    <r>
      <t xml:space="preserve">Bender 1979: 66. Quoted as </t>
    </r>
    <r>
      <rPr>
        <i/>
        <sz val="11"/>
        <color indexed="8"/>
        <rFont val="Starling Serif"/>
        <family val="1"/>
      </rPr>
      <t>ʔˈíː-čòg</t>
    </r>
    <r>
      <rPr>
        <sz val="11"/>
        <color indexed="8"/>
        <rFont val="Starling Serif"/>
        <family val="1"/>
      </rPr>
      <t xml:space="preserve"> in [Uzar 1989: 356].</t>
    </r>
  </si>
  <si>
    <r>
      <t xml:space="preserve">Bender 1979: 66. Quoted as </t>
    </r>
    <r>
      <rPr>
        <i/>
        <sz val="11"/>
        <color indexed="8"/>
        <rFont val="Starling Serif"/>
        <family val="1"/>
      </rPr>
      <t>íː</t>
    </r>
    <r>
      <rPr>
        <sz val="11"/>
        <color indexed="8"/>
        <rFont val="Starling Serif"/>
        <family val="1"/>
      </rPr>
      <t xml:space="preserve">, with polysemy: 'to stand / to be present / to live' in [Innocenti 2010: 140] (transcribed orthographically as [ʿíí], but the symbol ʿ is not explained; possibly a misprint or a peculiar way of marking some prothetic laryngeal articulation of a non-phonological character). Quoted as </t>
    </r>
    <r>
      <rPr>
        <i/>
        <sz val="11"/>
        <color indexed="8"/>
        <rFont val="Starling Serif"/>
        <family val="1"/>
      </rPr>
      <t>ʔíː-čàgw</t>
    </r>
    <r>
      <rPr>
        <sz val="11"/>
        <color indexed="8"/>
        <rFont val="Starling Serif"/>
        <family val="1"/>
      </rPr>
      <t xml:space="preserve"> in [Ahland 2012: 458].</t>
    </r>
  </si>
  <si>
    <r>
      <t xml:space="preserve">Bender 1979: 66. Quoted as </t>
    </r>
    <r>
      <rPr>
        <i/>
        <sz val="11"/>
        <color indexed="8"/>
        <rFont val="Starling Serif"/>
        <family val="1"/>
      </rPr>
      <t>bíːžà</t>
    </r>
    <r>
      <rPr>
        <sz val="11"/>
        <color indexed="8"/>
        <rFont val="Starling Serif"/>
        <family val="1"/>
      </rPr>
      <t xml:space="preserve"> in [Ahland 2012: 452].</t>
    </r>
  </si>
  <si>
    <r>
      <t xml:space="preserve">Bender 1979: 66. Quoted as </t>
    </r>
    <r>
      <rPr>
        <i/>
        <sz val="11"/>
        <color indexed="8"/>
        <rFont val="Starling Serif"/>
        <family val="1"/>
      </rPr>
      <t>bīːžā</t>
    </r>
    <r>
      <rPr>
        <sz val="11"/>
        <color indexed="8"/>
        <rFont val="Starling Serif"/>
        <family val="1"/>
      </rPr>
      <t xml:space="preserve"> in [Innocenti 2010: 127].</t>
    </r>
  </si>
  <si>
    <r>
      <t xml:space="preserve">Bender 1979: 66. Also </t>
    </r>
    <r>
      <rPr>
        <i/>
        <sz val="11"/>
        <color indexed="8"/>
        <rFont val="Starling Serif"/>
        <family val="1"/>
      </rPr>
      <t>bawaː</t>
    </r>
    <r>
      <rPr>
        <sz val="11"/>
        <color indexed="8"/>
        <rFont val="Starling Serif"/>
        <family val="1"/>
      </rPr>
      <t xml:space="preserve"> id.</t>
    </r>
  </si>
  <si>
    <r>
      <t xml:space="preserve">Bender 1979: 66. Quoted as </t>
    </r>
    <r>
      <rPr>
        <i/>
        <sz val="11"/>
        <color indexed="8"/>
        <rFont val="Starling Serif"/>
        <family val="1"/>
      </rPr>
      <t>gˈíšá</t>
    </r>
    <r>
      <rPr>
        <sz val="11"/>
        <color indexed="8"/>
        <rFont val="Starling Serif"/>
        <family val="1"/>
      </rPr>
      <t xml:space="preserve"> in [Uzar 1989: 352].</t>
    </r>
  </si>
  <si>
    <r>
      <t xml:space="preserve">Bender 1979: 66. Quoted as </t>
    </r>
    <r>
      <rPr>
        <i/>
        <sz val="11"/>
        <color indexed="8"/>
        <rFont val="Starling Serif"/>
        <family val="1"/>
      </rPr>
      <t>gīšá</t>
    </r>
    <r>
      <rPr>
        <sz val="11"/>
        <color indexed="8"/>
        <rFont val="Starling Serif"/>
        <family val="1"/>
      </rPr>
      <t xml:space="preserve"> in [Innocenti 2010: 138]; as </t>
    </r>
    <r>
      <rPr>
        <i/>
        <sz val="11"/>
        <color indexed="8"/>
        <rFont val="Starling Serif"/>
        <family val="1"/>
      </rPr>
      <t>gíšá</t>
    </r>
    <r>
      <rPr>
        <sz val="11"/>
        <color indexed="8"/>
        <rFont val="Starling Serif"/>
        <family val="1"/>
      </rPr>
      <t xml:space="preserve"> in [Ahland 2012: 458].</t>
    </r>
  </si>
  <si>
    <r>
      <t xml:space="preserve">Bender 1979: 66. Quoted as </t>
    </r>
    <r>
      <rPr>
        <i/>
        <sz val="11"/>
        <color indexed="8"/>
        <rFont val="Starling Serif"/>
        <family val="1"/>
      </rPr>
      <t>òːká</t>
    </r>
    <r>
      <rPr>
        <sz val="11"/>
        <color indexed="8"/>
        <rFont val="Starling Serif"/>
        <family val="1"/>
      </rPr>
      <t xml:space="preserve"> in [Ahland 2012: 458].</t>
    </r>
  </si>
  <si>
    <r>
      <t xml:space="preserve">Bender 1979: 66. Quoted as </t>
    </r>
    <r>
      <rPr>
        <i/>
        <sz val="11"/>
        <color indexed="8"/>
        <rFont val="Starling Serif"/>
        <family val="1"/>
      </rPr>
      <t>òːkˈá</t>
    </r>
    <r>
      <rPr>
        <sz val="11"/>
        <color indexed="8"/>
        <rFont val="Starling Serif"/>
        <family val="1"/>
      </rPr>
      <t>, with polysemy: 'sun / God' in [Uzar 1989: 354].</t>
    </r>
  </si>
  <si>
    <r>
      <t xml:space="preserve">Bender 1979: 66. Quoted as </t>
    </r>
    <r>
      <rPr>
        <i/>
        <sz val="11"/>
        <color indexed="8"/>
        <rFont val="Starling Serif"/>
        <family val="1"/>
      </rPr>
      <t>ōká</t>
    </r>
    <r>
      <rPr>
        <sz val="11"/>
        <color indexed="8"/>
        <rFont val="Starling Serif"/>
        <family val="1"/>
      </rPr>
      <t xml:space="preserve"> in [Innocenti 2010: 153]; as </t>
    </r>
    <r>
      <rPr>
        <i/>
        <sz val="11"/>
        <color indexed="8"/>
        <rFont val="Starling Serif"/>
        <family val="1"/>
      </rPr>
      <t>òːká</t>
    </r>
    <r>
      <rPr>
        <sz val="11"/>
        <color indexed="8"/>
        <rFont val="Starling Serif"/>
        <family val="1"/>
      </rPr>
      <t xml:space="preserve"> in [Ahland 2012: 458].</t>
    </r>
  </si>
  <si>
    <r>
      <t xml:space="preserve">Bender 1979: 66. Plural: </t>
    </r>
    <r>
      <rPr>
        <i/>
        <sz val="11"/>
        <color indexed="8"/>
        <rFont val="Starling Serif"/>
        <family val="1"/>
      </rPr>
      <t>tub-udya</t>
    </r>
    <r>
      <rPr>
        <sz val="11"/>
        <color indexed="8"/>
        <rFont val="Starling Serif"/>
        <family val="1"/>
      </rPr>
      <t xml:space="preserve">. Differently in [Ahland 2012: 457]: </t>
    </r>
    <r>
      <rPr>
        <i/>
        <sz val="11"/>
        <color indexed="8"/>
        <rFont val="Starling Serif"/>
        <family val="1"/>
      </rPr>
      <t>mà=cʼàlà</t>
    </r>
    <r>
      <rPr>
        <sz val="11"/>
        <color indexed="8"/>
        <rFont val="Starling Serif"/>
        <family val="1"/>
      </rPr>
      <t xml:space="preserve"> 'to swim' (however, this is the same etymon as in Sese Gumuz q.v.).</t>
    </r>
  </si>
  <si>
    <r>
      <t xml:space="preserve">Bender 1979: 66. Quoted as </t>
    </r>
    <r>
      <rPr>
        <i/>
        <sz val="11"/>
        <color indexed="8"/>
        <rFont val="Starling Serif"/>
        <family val="1"/>
      </rPr>
      <t>cʼàl</t>
    </r>
    <r>
      <rPr>
        <sz val="11"/>
        <color indexed="8"/>
        <rFont val="Starling Serif"/>
        <family val="1"/>
      </rPr>
      <t xml:space="preserve"> in [Uzar 1989: 352].</t>
    </r>
  </si>
  <si>
    <r>
      <t xml:space="preserve">Bender 1979: 66. Quoted as </t>
    </r>
    <r>
      <rPr>
        <i/>
        <sz val="11"/>
        <color indexed="8"/>
        <rFont val="Starling Serif"/>
        <family val="1"/>
      </rPr>
      <t>cíā</t>
    </r>
    <r>
      <rPr>
        <sz val="11"/>
        <color indexed="8"/>
        <rFont val="Starling Serif"/>
        <family val="1"/>
      </rPr>
      <t xml:space="preserve"> in [Innocenti 2010: 159]; as </t>
    </r>
    <r>
      <rPr>
        <i/>
        <sz val="11"/>
        <color indexed="8"/>
        <rFont val="Starling Serif"/>
        <family val="1"/>
      </rPr>
      <t>cíà</t>
    </r>
    <r>
      <rPr>
        <sz val="11"/>
        <color indexed="8"/>
        <rFont val="Starling Serif"/>
        <family val="1"/>
      </rPr>
      <t xml:space="preserve"> in [Ahland 2012: 457].</t>
    </r>
  </si>
  <si>
    <r>
      <t xml:space="preserve">Bender 1979: 45. Allegedly distinct from </t>
    </r>
    <r>
      <rPr>
        <i/>
        <sz val="11"/>
        <color indexed="8"/>
        <rFont val="Starling Serif"/>
        <family val="1"/>
      </rPr>
      <t>baː=te</t>
    </r>
    <r>
      <rPr>
        <sz val="11"/>
        <color indexed="8"/>
        <rFont val="Starling Serif"/>
        <family val="1"/>
      </rPr>
      <t xml:space="preserve"> 'that (very far)'.</t>
    </r>
  </si>
  <si>
    <r>
      <t xml:space="preserve">Bender 1979: 45. Distinct from plural </t>
    </r>
    <r>
      <rPr>
        <i/>
        <sz val="11"/>
        <color indexed="8"/>
        <rFont val="Starling Serif"/>
        <family val="1"/>
      </rPr>
      <t>=leː=t</t>
    </r>
    <r>
      <rPr>
        <sz val="11"/>
        <color indexed="8"/>
        <rFont val="Starling Serif"/>
        <family val="1"/>
      </rPr>
      <t xml:space="preserve"> 'those'. Quoted as </t>
    </r>
    <r>
      <rPr>
        <i/>
        <sz val="11"/>
        <color indexed="8"/>
        <rFont val="Starling Serif"/>
        <family val="1"/>
      </rPr>
      <t>l=ttā</t>
    </r>
    <r>
      <rPr>
        <sz val="11"/>
        <color indexed="8"/>
        <rFont val="Starling Serif"/>
        <family val="1"/>
      </rPr>
      <t xml:space="preserve"> 'that' (far away from the speaker) in [Innocenti 2010: 34]. According to Innocenti, there is also a third (intermediate) degree of deixis: </t>
    </r>
    <r>
      <rPr>
        <i/>
        <sz val="11"/>
        <color indexed="8"/>
        <rFont val="Starling Serif"/>
        <family val="1"/>
      </rPr>
      <t>l=nà</t>
    </r>
    <r>
      <rPr>
        <sz val="11"/>
        <color indexed="8"/>
        <rFont val="Starling Serif"/>
        <family val="1"/>
      </rPr>
      <t xml:space="preserve"> 'that' [Innocenti 2010: 33].</t>
    </r>
  </si>
  <si>
    <r>
      <t xml:space="preserve">Not attested in our main sources. Cf. </t>
    </r>
    <r>
      <rPr>
        <i/>
        <sz val="11"/>
        <color indexed="8"/>
        <rFont val="Starling Serif"/>
        <family val="1"/>
      </rPr>
      <t>dˈáːlà</t>
    </r>
    <r>
      <rPr>
        <sz val="11"/>
        <color indexed="8"/>
        <rFont val="Starling Serif"/>
        <family val="1"/>
      </rPr>
      <t xml:space="preserve"> 'this' in [Uzar 1989: 350].</t>
    </r>
  </si>
  <si>
    <r>
      <t xml:space="preserve">Bender 1979: 45. Plural form: </t>
    </r>
    <r>
      <rPr>
        <i/>
        <sz val="11"/>
        <color indexed="8"/>
        <rFont val="Starling Serif"/>
        <family val="1"/>
      </rPr>
      <t>=laː-ne</t>
    </r>
    <r>
      <rPr>
        <sz val="11"/>
        <color indexed="8"/>
        <rFont val="Starling Serif"/>
        <family val="1"/>
      </rPr>
      <t xml:space="preserve"> 'these'. Quoted as </t>
    </r>
    <r>
      <rPr>
        <i/>
        <sz val="11"/>
        <color indexed="8"/>
        <rFont val="Starling Serif"/>
        <family val="1"/>
      </rPr>
      <t>lā</t>
    </r>
    <r>
      <rPr>
        <sz val="11"/>
        <color indexed="8"/>
        <rFont val="Starling Serif"/>
        <family val="1"/>
      </rPr>
      <t xml:space="preserve"> 'this' (near the speaker) in [Innocenti 2010: 33].</t>
    </r>
  </si>
  <si>
    <r>
      <t xml:space="preserve">Bender 1979: 45. Quoted as </t>
    </r>
    <r>
      <rPr>
        <i/>
        <sz val="11"/>
        <color indexed="8"/>
        <rFont val="Starling Serif"/>
        <family val="1"/>
      </rPr>
      <t>á=mā</t>
    </r>
    <r>
      <rPr>
        <sz val="11"/>
        <color indexed="8"/>
        <rFont val="Starling Serif"/>
        <family val="1"/>
      </rPr>
      <t xml:space="preserve"> in [Innocenti 2010: 27]; as </t>
    </r>
    <r>
      <rPr>
        <i/>
        <sz val="11"/>
        <color indexed="8"/>
        <rFont val="Starling Serif"/>
        <family val="1"/>
      </rPr>
      <t>á=mà</t>
    </r>
    <r>
      <rPr>
        <sz val="11"/>
        <color indexed="8"/>
        <rFont val="Starling Serif"/>
        <family val="1"/>
      </rPr>
      <t xml:space="preserve"> in [Ahland 2012: 461]. Cf. also the pronominal suffix: </t>
    </r>
    <r>
      <rPr>
        <i/>
        <sz val="11"/>
        <color indexed="8"/>
        <rFont val="Starling Serif"/>
        <family val="1"/>
      </rPr>
      <t>-ūwā</t>
    </r>
    <r>
      <rPr>
        <sz val="11"/>
        <color indexed="8"/>
        <rFont val="Starling Serif"/>
        <family val="1"/>
      </rPr>
      <t xml:space="preserve"> 'thee, thy' [Innocenti 2010: 37].</t>
    </r>
  </si>
  <si>
    <r>
      <t xml:space="preserve">Not attested in our main sources. Cf., however, </t>
    </r>
    <r>
      <rPr>
        <i/>
        <sz val="11"/>
        <color indexed="8"/>
        <rFont val="Starling Serif"/>
        <family val="1"/>
      </rPr>
      <t>tʼátʼˈá</t>
    </r>
    <r>
      <rPr>
        <sz val="11"/>
        <color indexed="8"/>
        <rFont val="Starling Serif"/>
        <family val="1"/>
      </rPr>
      <t xml:space="preserve"> 'tongue' in [Uzar 1989: 350].</t>
    </r>
  </si>
  <si>
    <r>
      <t xml:space="preserve">Bender 1979: 67. Quoted as </t>
    </r>
    <r>
      <rPr>
        <i/>
        <sz val="11"/>
        <color indexed="8"/>
        <rFont val="Starling Serif"/>
        <family val="1"/>
      </rPr>
      <t>ʓá</t>
    </r>
    <r>
      <rPr>
        <sz val="11"/>
        <color indexed="8"/>
        <rFont val="Starling Serif"/>
        <family val="1"/>
      </rPr>
      <t xml:space="preserve"> in [Ahland 2012: 454].</t>
    </r>
  </si>
  <si>
    <r>
      <t xml:space="preserve">Bender 1979: 67. Quoted as </t>
    </r>
    <r>
      <rPr>
        <i/>
        <sz val="11"/>
        <color indexed="8"/>
        <rFont val="Starling Serif"/>
        <family val="1"/>
      </rPr>
      <t>ʓá</t>
    </r>
    <r>
      <rPr>
        <sz val="11"/>
        <color indexed="8"/>
        <rFont val="Starling Serif"/>
        <family val="1"/>
      </rPr>
      <t xml:space="preserve"> 'tree, wood' in [Uzar 1989: 353].</t>
    </r>
  </si>
  <si>
    <r>
      <t xml:space="preserve">Bender 1979: 67. Quoted as </t>
    </r>
    <r>
      <rPr>
        <i/>
        <sz val="11"/>
        <color indexed="8"/>
        <rFont val="Starling Serif"/>
        <family val="1"/>
      </rPr>
      <t>ʓā</t>
    </r>
    <r>
      <rPr>
        <sz val="11"/>
        <color indexed="8"/>
        <rFont val="Starling Serif"/>
        <family val="1"/>
      </rPr>
      <t xml:space="preserve"> in [Innocenti 2010: 141]; as </t>
    </r>
    <r>
      <rPr>
        <i/>
        <sz val="11"/>
        <color indexed="8"/>
        <rFont val="Starling Serif"/>
        <family val="1"/>
      </rPr>
      <t>ʓá</t>
    </r>
    <r>
      <rPr>
        <sz val="11"/>
        <color indexed="8"/>
        <rFont val="Starling Serif"/>
        <family val="1"/>
      </rPr>
      <t xml:space="preserve"> in [Ahland 2012: 454].</t>
    </r>
  </si>
  <si>
    <r>
      <t xml:space="preserve">Bender 1979: 68. Quoted as </t>
    </r>
    <r>
      <rPr>
        <i/>
        <sz val="11"/>
        <color indexed="8"/>
        <rFont val="Starling Serif"/>
        <family val="1"/>
      </rPr>
      <t>mbánd</t>
    </r>
    <r>
      <rPr>
        <sz val="11"/>
        <color indexed="8"/>
        <rFont val="Starling Serif"/>
        <family val="1"/>
      </rPr>
      <t xml:space="preserve"> in [Innocenti 2010: 57].</t>
    </r>
  </si>
  <si>
    <r>
      <t xml:space="preserve">Bender 1979: 60. Plural: </t>
    </r>
    <r>
      <rPr>
        <i/>
        <sz val="11"/>
        <color indexed="8"/>
        <rFont val="Starling Serif"/>
        <family val="1"/>
      </rPr>
      <t>cʼi-dya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mà=cá</t>
    </r>
    <r>
      <rPr>
        <sz val="11"/>
        <color indexed="8"/>
        <rFont val="Starling Serif"/>
        <family val="1"/>
      </rPr>
      <t xml:space="preserve"> in [Ahland 2012: 457].</t>
    </r>
  </si>
  <si>
    <r>
      <t xml:space="preserve">Bender 1979: 60. Quoted as </t>
    </r>
    <r>
      <rPr>
        <i/>
        <sz val="11"/>
        <color indexed="8"/>
        <rFont val="Starling Serif"/>
        <family val="1"/>
      </rPr>
      <t>ɗā</t>
    </r>
    <r>
      <rPr>
        <sz val="11"/>
        <color indexed="8"/>
        <rFont val="Starling Serif"/>
        <family val="1"/>
      </rPr>
      <t xml:space="preserve"> in [Uzar 1989: 351].</t>
    </r>
  </si>
  <si>
    <r>
      <t xml:space="preserve">Bender 1979: 60. Quoted as </t>
    </r>
    <r>
      <rPr>
        <i/>
        <sz val="11"/>
        <color indexed="8"/>
        <rFont val="Starling Serif"/>
        <family val="1"/>
      </rPr>
      <t>cā</t>
    </r>
    <r>
      <rPr>
        <sz val="11"/>
        <color indexed="8"/>
        <rFont val="Starling Serif"/>
        <family val="1"/>
      </rPr>
      <t xml:space="preserve"> in [Innocenti 2010: 159]; as </t>
    </r>
    <r>
      <rPr>
        <i/>
        <sz val="11"/>
        <color indexed="8"/>
        <rFont val="Starling Serif"/>
        <family val="1"/>
      </rPr>
      <t>cá</t>
    </r>
    <r>
      <rPr>
        <sz val="11"/>
        <color indexed="8"/>
        <rFont val="Starling Serif"/>
        <family val="1"/>
      </rPr>
      <t xml:space="preserve"> in [Ahland 2012: 456].</t>
    </r>
  </si>
  <si>
    <r>
      <t xml:space="preserve">Bender 1979: 60. Semantic difference from </t>
    </r>
    <r>
      <rPr>
        <i/>
        <sz val="11"/>
        <color indexed="8"/>
        <rFont val="Starling Serif"/>
        <family val="1"/>
      </rPr>
      <t>ca</t>
    </r>
    <r>
      <rPr>
        <sz val="11"/>
        <color indexed="8"/>
        <rFont val="Starling Serif"/>
        <family val="1"/>
      </rPr>
      <t xml:space="preserve"> is not understood. Possibly, this is the same word as </t>
    </r>
    <r>
      <rPr>
        <i/>
        <sz val="11"/>
        <color indexed="8"/>
        <rFont val="Starling Serif"/>
        <family val="1"/>
      </rPr>
      <t>dāš</t>
    </r>
    <r>
      <rPr>
        <sz val="11"/>
        <color indexed="8"/>
        <rFont val="Starling Serif"/>
        <family val="1"/>
      </rPr>
      <t xml:space="preserve"> 'to reach, arrive, go' in [Innocenti 2010: 130], provided </t>
    </r>
    <r>
      <rPr>
        <i/>
        <sz val="11"/>
        <color indexed="8"/>
        <rFont val="Starling Serif"/>
        <family val="1"/>
      </rPr>
      <t>-š</t>
    </r>
    <r>
      <rPr>
        <sz val="11"/>
        <color indexed="8"/>
        <rFont val="Starling Serif"/>
        <family val="1"/>
      </rPr>
      <t xml:space="preserve"> is really a directional suffix, in which case it would become ineligible for lexicostatistical comparison. However, it is not entirely clear if </t>
    </r>
    <r>
      <rPr>
        <i/>
        <sz val="11"/>
        <color indexed="8"/>
        <rFont val="Starling Serif"/>
        <family val="1"/>
      </rPr>
      <t>-š</t>
    </r>
    <r>
      <rPr>
        <sz val="11"/>
        <color indexed="8"/>
        <rFont val="Starling Serif"/>
        <family val="1"/>
      </rPr>
      <t xml:space="preserve"> is segmentable in the lexeme adduced by Innocenti.</t>
    </r>
  </si>
  <si>
    <r>
      <t xml:space="preserve">Bender 1979: 67. Formally a passive derivate from the verb 'to be hot' (see notes on Kokit), cf. </t>
    </r>
    <r>
      <rPr>
        <i/>
        <sz val="11"/>
        <color indexed="8"/>
        <rFont val="Starling Serif"/>
        <family val="1"/>
      </rPr>
      <t>òːk</t>
    </r>
    <r>
      <rPr>
        <sz val="11"/>
        <color indexed="8"/>
        <rFont val="Starling Serif"/>
        <family val="1"/>
      </rPr>
      <t xml:space="preserve"> 'be hot' in [Ahland 2012: 455].</t>
    </r>
  </si>
  <si>
    <r>
      <t xml:space="preserve">Bender 1979: 67. Formally a passive derivate from the verb 'to be hot'. The verb itself is glossed as </t>
    </r>
    <r>
      <rPr>
        <i/>
        <sz val="11"/>
        <color indexed="8"/>
        <rFont val="Starling Serif"/>
        <family val="1"/>
      </rPr>
      <t>ōk</t>
    </r>
    <r>
      <rPr>
        <sz val="11"/>
        <color indexed="8"/>
        <rFont val="Starling Serif"/>
        <family val="1"/>
      </rPr>
      <t xml:space="preserve"> in [Innocenti 2010: 153]. The exact derived form is not attested in that source, but cf. a different derivate: </t>
    </r>
    <r>
      <rPr>
        <i/>
        <sz val="11"/>
        <color indexed="8"/>
        <rFont val="Starling Serif"/>
        <family val="1"/>
      </rPr>
      <t>g=ōːk-c-ā</t>
    </r>
    <r>
      <rPr>
        <sz val="11"/>
        <color indexed="8"/>
        <rFont val="Starling Serif"/>
        <family val="1"/>
      </rPr>
      <t xml:space="preserve"> 'fever' (literally 'warmed-up body').</t>
    </r>
  </si>
  <si>
    <r>
      <t xml:space="preserve">Bender 1979: 67. Quoted as </t>
    </r>
    <r>
      <rPr>
        <i/>
        <sz val="11"/>
        <color indexed="8"/>
        <rFont val="Starling Serif"/>
        <family val="1"/>
      </rPr>
      <t>àyà</t>
    </r>
    <r>
      <rPr>
        <sz val="11"/>
        <color indexed="8"/>
        <rFont val="Starling Serif"/>
        <family val="1"/>
      </rPr>
      <t xml:space="preserve"> in [Ahland 2012: 462].</t>
    </r>
  </si>
  <si>
    <r>
      <t xml:space="preserve">Bender 1979: 67. Quoted as </t>
    </r>
    <r>
      <rPr>
        <i/>
        <sz val="11"/>
        <color indexed="8"/>
        <rFont val="Starling Serif"/>
        <family val="1"/>
      </rPr>
      <t>āyā</t>
    </r>
    <r>
      <rPr>
        <sz val="11"/>
        <color indexed="8"/>
        <rFont val="Starling Serif"/>
        <family val="1"/>
      </rPr>
      <t xml:space="preserve"> in [Innocenti 2010: 125].</t>
    </r>
  </si>
  <si>
    <r>
      <t>we</t>
    </r>
    <r>
      <rPr>
        <vertAlign val="subscript"/>
        <sz val="11"/>
        <color indexed="8"/>
        <rFont val="Starling Serif"/>
        <family val="1"/>
      </rPr>
      <t>1</t>
    </r>
  </si>
  <si>
    <r>
      <t xml:space="preserve">Bender 1979: 45. Inclusive form. Quoted as </t>
    </r>
    <r>
      <rPr>
        <i/>
        <sz val="11"/>
        <color indexed="8"/>
        <rFont val="Starling Serif"/>
        <family val="1"/>
      </rPr>
      <t>ákwà</t>
    </r>
    <r>
      <rPr>
        <sz val="11"/>
        <color indexed="8"/>
        <rFont val="Starling Serif"/>
        <family val="1"/>
      </rPr>
      <t xml:space="preserve"> in [Ahland 2012: 458].</t>
    </r>
  </si>
  <si>
    <r>
      <t xml:space="preserve">Bender 1979: 45. Inclusive form. Quoted as </t>
    </r>
    <r>
      <rPr>
        <i/>
        <sz val="11"/>
        <color indexed="8"/>
        <rFont val="Starling Serif"/>
        <family val="1"/>
      </rPr>
      <t>á=kwā</t>
    </r>
    <r>
      <rPr>
        <sz val="11"/>
        <color indexed="8"/>
        <rFont val="Starling Serif"/>
        <family val="1"/>
      </rPr>
      <t xml:space="preserve"> in [Innocenti 2010: 27]. Cf. also the pronominal suffix: </t>
    </r>
    <r>
      <rPr>
        <i/>
        <sz val="11"/>
        <color indexed="8"/>
        <rFont val="Starling Serif"/>
        <family val="1"/>
      </rPr>
      <t>=kwā</t>
    </r>
    <r>
      <rPr>
        <sz val="11"/>
        <color indexed="8"/>
        <rFont val="Starling Serif"/>
        <family val="1"/>
      </rPr>
      <t xml:space="preserve"> 'us, our' (incl.) [Innocenti 2010: 37].</t>
    </r>
  </si>
  <si>
    <r>
      <t>we</t>
    </r>
    <r>
      <rPr>
        <vertAlign val="subscript"/>
        <sz val="11"/>
        <color indexed="8"/>
        <rFont val="Starling Serif"/>
        <family val="1"/>
      </rPr>
      <t>2</t>
    </r>
  </si>
  <si>
    <r>
      <t xml:space="preserve">Bender 1979: 45. According to a note, "said to be dual", but still placed in the "exclusive" column of the comparative paradigm. Quoted as </t>
    </r>
    <r>
      <rPr>
        <i/>
        <sz val="11"/>
        <color indexed="8"/>
        <rFont val="Starling Serif"/>
        <family val="1"/>
      </rPr>
      <t>á=ˈílà</t>
    </r>
    <r>
      <rPr>
        <sz val="11"/>
        <color indexed="8"/>
        <rFont val="Starling Serif"/>
        <family val="1"/>
      </rPr>
      <t xml:space="preserve"> in [Unseth 1989: 367].</t>
    </r>
  </si>
  <si>
    <r>
      <t xml:space="preserve">Bender 1979: 45. According to a note, "said to be dual", but still placed in the "exclusive" column of the comparative paradigm. Quoted as </t>
    </r>
    <r>
      <rPr>
        <i/>
        <sz val="11"/>
        <color indexed="8"/>
        <rFont val="Starling Serif"/>
        <family val="1"/>
      </rPr>
      <t>á=īlā</t>
    </r>
    <r>
      <rPr>
        <sz val="11"/>
        <color indexed="8"/>
        <rFont val="Starling Serif"/>
        <family val="1"/>
      </rPr>
      <t xml:space="preserve"> 'we (excl.)' in [Innocenti 2010: 27]. Cf. also the pronominal suffix: </t>
    </r>
    <r>
      <rPr>
        <i/>
        <sz val="11"/>
        <color indexed="8"/>
        <rFont val="Starling Serif"/>
        <family val="1"/>
      </rPr>
      <t>=mīlā</t>
    </r>
    <r>
      <rPr>
        <sz val="11"/>
        <color indexed="8"/>
        <rFont val="Starling Serif"/>
        <family val="1"/>
      </rPr>
      <t xml:space="preserve"> 'us, our' (excl.) [Innocenti 2010: 37].</t>
    </r>
  </si>
  <si>
    <r>
      <t xml:space="preserve">Bender 1979: 54. Quoted as </t>
    </r>
    <r>
      <rPr>
        <i/>
        <sz val="11"/>
        <color indexed="8"/>
        <rFont val="Starling Serif"/>
        <family val="1"/>
      </rPr>
      <t>n̩c</t>
    </r>
    <r>
      <rPr>
        <sz val="11"/>
        <color indexed="8"/>
        <rFont val="Starling Serif"/>
        <family val="1"/>
      </rPr>
      <t xml:space="preserve"> (pl. </t>
    </r>
    <r>
      <rPr>
        <i/>
        <sz val="11"/>
        <color indexed="8"/>
        <rFont val="Starling Serif"/>
        <family val="1"/>
      </rPr>
      <t>m=n̩c-</t>
    </r>
    <r>
      <rPr>
        <sz val="11"/>
        <color indexed="8"/>
        <rFont val="Starling Serif"/>
        <family val="1"/>
      </rPr>
      <t>) in [Innocenti 2010: 54].</t>
    </r>
  </si>
  <si>
    <r>
      <t xml:space="preserve">Bender 1979: 67. Quoted as </t>
    </r>
    <r>
      <rPr>
        <i/>
        <sz val="11"/>
        <color indexed="8"/>
        <rFont val="Starling Serif"/>
        <family val="1"/>
      </rPr>
      <t>mpú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mpú-má</t>
    </r>
    <r>
      <rPr>
        <sz val="11"/>
        <color indexed="8"/>
        <rFont val="Starling Serif"/>
        <family val="1"/>
      </rPr>
      <t xml:space="preserve"> in [Innocenti 2010: 151].</t>
    </r>
  </si>
  <si>
    <r>
      <t xml:space="preserve">Bender 1979: 54. Quoted as </t>
    </r>
    <r>
      <rPr>
        <i/>
        <sz val="11"/>
        <color indexed="8"/>
        <rFont val="Starling Serif"/>
        <family val="1"/>
      </rPr>
      <t>wōl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wōr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m=wōl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m=ōl</t>
    </r>
    <r>
      <rPr>
        <sz val="11"/>
        <color indexed="8"/>
        <rFont val="Starling Serif"/>
        <family val="1"/>
      </rPr>
      <t xml:space="preserve"> in [Innocenti 2010: 53].</t>
    </r>
  </si>
  <si>
    <r>
      <t xml:space="preserve">Bender 1979: 67. Quoted as </t>
    </r>
    <r>
      <rPr>
        <i/>
        <sz val="11"/>
        <color indexed="8"/>
        <rFont val="Starling Serif"/>
        <family val="1"/>
      </rPr>
      <t>ńgfā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gfā</t>
    </r>
    <r>
      <rPr>
        <sz val="11"/>
        <color indexed="8"/>
        <rFont val="Starling Serif"/>
        <family val="1"/>
      </rPr>
      <t xml:space="preserve"> in [Innocenti 2010: 152].</t>
    </r>
  </si>
  <si>
    <r>
      <t xml:space="preserve">Bender 1979: 68. Cf. </t>
    </r>
    <r>
      <rPr>
        <i/>
        <sz val="11"/>
        <color indexed="8"/>
        <rFont val="Starling Serif"/>
        <family val="1"/>
      </rPr>
      <t>ēɕībāgà</t>
    </r>
    <r>
      <rPr>
        <sz val="11"/>
        <color indexed="8"/>
        <rFont val="Starling Serif"/>
        <family val="1"/>
      </rPr>
      <t xml:space="preserve"> 'yellow, orange' in [Innocenti 2010: 133].</t>
    </r>
  </si>
  <si>
    <r>
      <t xml:space="preserve">Bender 1979: 60. Quoted as </t>
    </r>
    <r>
      <rPr>
        <i/>
        <sz val="11"/>
        <color indexed="8"/>
        <rFont val="Starling Serif"/>
        <family val="1"/>
      </rPr>
      <t>ɕʼˈéɓèt</t>
    </r>
    <r>
      <rPr>
        <sz val="11"/>
        <color indexed="8"/>
        <rFont val="Starling Serif"/>
        <family val="1"/>
      </rPr>
      <t xml:space="preserve"> in [Uzar 1989: 353].</t>
    </r>
  </si>
  <si>
    <r>
      <t xml:space="preserve">Bender 1979: 61. This word is actually listed as a noun in [Innocenti 2010: 138]: </t>
    </r>
    <r>
      <rPr>
        <i/>
        <sz val="11"/>
        <color indexed="8"/>
        <rFont val="Starling Serif"/>
        <family val="1"/>
      </rPr>
      <t>gīšíʔá</t>
    </r>
    <r>
      <rPr>
        <sz val="11"/>
        <color indexed="8"/>
        <rFont val="Starling Serif"/>
        <family val="1"/>
      </rPr>
      <t xml:space="preserve"> 'weight, burden'.</t>
    </r>
  </si>
  <si>
    <r>
      <t xml:space="preserve">Bender 1979: 64. Quoted as </t>
    </r>
    <r>
      <rPr>
        <i/>
        <sz val="11"/>
        <color indexed="8"/>
        <rFont val="Starling Serif"/>
        <family val="1"/>
      </rPr>
      <t>sŋā</t>
    </r>
    <r>
      <rPr>
        <sz val="11"/>
        <color indexed="8"/>
        <rFont val="Starling Serif"/>
        <family val="1"/>
      </rPr>
      <t xml:space="preserve"> in [Innocenti 2010: 155]; as </t>
    </r>
    <r>
      <rPr>
        <i/>
        <sz val="11"/>
        <color indexed="8"/>
        <rFont val="Starling Serif"/>
        <family val="1"/>
      </rPr>
      <t>sàŋà</t>
    </r>
    <r>
      <rPr>
        <sz val="11"/>
        <color indexed="8"/>
        <rFont val="Starling Serif"/>
        <family val="1"/>
      </rPr>
      <t xml:space="preserve"> in [Ahland 2012: 461].</t>
    </r>
  </si>
  <si>
    <r>
      <t xml:space="preserve">Not attested in our main sources. Cf., however, </t>
    </r>
    <r>
      <rPr>
        <i/>
        <sz val="11"/>
        <color indexed="8"/>
        <rFont val="Starling Serif"/>
        <family val="1"/>
      </rPr>
      <t>hōlˈā</t>
    </r>
    <r>
      <rPr>
        <sz val="11"/>
        <color indexed="8"/>
        <rFont val="Starling Serif"/>
        <family val="1"/>
      </rPr>
      <t xml:space="preserve"> 'snake' in [Uzar 1989: 356].</t>
    </r>
  </si>
  <si>
    <r>
      <t xml:space="preserve">Bender 1979: 65. Quoted as </t>
    </r>
    <r>
      <rPr>
        <i/>
        <sz val="11"/>
        <color indexed="8"/>
        <rFont val="Starling Serif"/>
        <family val="1"/>
      </rPr>
      <t>ħōlá</t>
    </r>
    <r>
      <rPr>
        <sz val="11"/>
        <color indexed="8"/>
        <rFont val="Starling Serif"/>
        <family val="1"/>
      </rPr>
      <t xml:space="preserve"> in [Innocenti 2010: 140]. Another similar, but lexically different, entry there is </t>
    </r>
    <r>
      <rPr>
        <i/>
        <sz val="11"/>
        <color indexed="8"/>
        <rFont val="Starling Serif"/>
        <family val="1"/>
      </rPr>
      <t>ħwá</t>
    </r>
    <r>
      <rPr>
        <sz val="11"/>
        <color indexed="8"/>
        <rFont val="Starling Serif"/>
        <family val="1"/>
      </rPr>
      <t xml:space="preserve"> 'snake' [ibid.]. In the Italian-Gumuz index, however, </t>
    </r>
    <r>
      <rPr>
        <i/>
        <sz val="11"/>
        <color indexed="8"/>
        <rFont val="Starling Serif"/>
        <family val="1"/>
      </rPr>
      <t>ħwá</t>
    </r>
    <r>
      <rPr>
        <sz val="11"/>
        <color indexed="8"/>
        <rFont val="Starling Serif"/>
        <family val="1"/>
      </rPr>
      <t xml:space="preserve"> is listed as the default 'snake', and </t>
    </r>
    <r>
      <rPr>
        <i/>
        <sz val="11"/>
        <color indexed="8"/>
        <rFont val="Starling Serif"/>
        <family val="1"/>
      </rPr>
      <t>ħōlá</t>
    </r>
    <r>
      <rPr>
        <sz val="11"/>
        <color indexed="8"/>
        <rFont val="Starling Serif"/>
        <family val="1"/>
      </rPr>
      <t xml:space="preserve"> is listed with the meaning 'type of snake'. Cf. </t>
    </r>
    <r>
      <rPr>
        <i/>
        <sz val="11"/>
        <color indexed="8"/>
        <rFont val="Starling Serif"/>
        <family val="1"/>
      </rPr>
      <t>wàá</t>
    </r>
    <r>
      <rPr>
        <sz val="11"/>
        <color indexed="8"/>
        <rFont val="Starling Serif"/>
        <family val="1"/>
      </rPr>
      <t xml:space="preserve"> 'snake' in [Ahland 2012: 459].</t>
    </r>
  </si>
  <si>
    <r>
      <t xml:space="preserve">Bender 1979: 66. Meaning glossed as 'thin (of thread)'; the word is distinguished from </t>
    </r>
    <r>
      <rPr>
        <i/>
        <sz val="11"/>
        <color indexed="8"/>
        <rFont val="Starling Serif"/>
        <family val="1"/>
      </rPr>
      <t>mi=sisipu-ma</t>
    </r>
    <r>
      <rPr>
        <sz val="11"/>
        <color indexed="8"/>
        <rFont val="Starling Serif"/>
        <family val="1"/>
      </rPr>
      <t xml:space="preserve"> 'thin (of people)', although both seem to contain the same root.</t>
    </r>
  </si>
  <si>
    <r>
      <t xml:space="preserve">Not attested in our main sources. Cf., however, </t>
    </r>
    <r>
      <rPr>
        <i/>
        <sz val="11"/>
        <color indexed="8"/>
        <rFont val="Starling Serif"/>
        <family val="1"/>
      </rPr>
      <t>zbʷˈá</t>
    </r>
    <r>
      <rPr>
        <sz val="11"/>
        <color indexed="8"/>
        <rFont val="Starling Serif"/>
        <family val="1"/>
      </rPr>
      <t xml:space="preserve"> 'wind' in [Uzar 1989: 350].</t>
    </r>
  </si>
  <si>
    <r>
      <t xml:space="preserve">Bender 1979: 67. Quoted as </t>
    </r>
    <r>
      <rPr>
        <i/>
        <sz val="11"/>
        <color indexed="8"/>
        <rFont val="Starling Serif"/>
        <family val="1"/>
      </rPr>
      <t>zībá</t>
    </r>
    <r>
      <rPr>
        <sz val="11"/>
        <color indexed="8"/>
        <rFont val="Starling Serif"/>
        <family val="1"/>
      </rPr>
      <t xml:space="preserve"> in [Innocenti 2010: 162].</t>
    </r>
  </si>
  <si>
    <r>
      <t xml:space="preserve">Bender 1979: 68. Quoted as </t>
    </r>
    <r>
      <rPr>
        <i/>
        <sz val="11"/>
        <color indexed="8"/>
        <rFont val="Starling Serif"/>
        <family val="1"/>
      </rPr>
      <t>íːčà</t>
    </r>
    <r>
      <rPr>
        <sz val="11"/>
        <color indexed="8"/>
        <rFont val="Starling Serif"/>
        <family val="1"/>
      </rPr>
      <t xml:space="preserve"> in [Ahland 2012: 456].</t>
    </r>
  </si>
  <si>
    <r>
      <t xml:space="preserve">Bender 1979: 68. Quoted as </t>
    </r>
    <r>
      <rPr>
        <i/>
        <sz val="11"/>
        <color indexed="8"/>
        <rFont val="Starling Serif"/>
        <family val="1"/>
      </rPr>
      <t>íčā</t>
    </r>
    <r>
      <rPr>
        <sz val="11"/>
        <color indexed="8"/>
        <rFont val="Starling Serif"/>
        <family val="1"/>
      </rPr>
      <t xml:space="preserve"> in [Innocenti 2010: 140]; as </t>
    </r>
    <r>
      <rPr>
        <i/>
        <sz val="11"/>
        <color indexed="8"/>
        <rFont val="Starling Serif"/>
        <family val="1"/>
      </rPr>
      <t>íːčà</t>
    </r>
    <r>
      <rPr>
        <sz val="11"/>
        <color indexed="8"/>
        <rFont val="Starling Serif"/>
        <family val="1"/>
      </rPr>
      <t xml:space="preserve"> in [Ahland 2012: 455].</t>
    </r>
  </si>
  <si>
    <r>
      <t xml:space="preserve">Bender 1979: 68. Quoted as </t>
    </r>
    <r>
      <rPr>
        <i/>
        <sz val="11"/>
        <color indexed="8"/>
        <rFont val="Starling Serif"/>
        <family val="1"/>
      </rPr>
      <t>gìžˈá</t>
    </r>
    <r>
      <rPr>
        <sz val="11"/>
        <color indexed="8"/>
        <rFont val="Starling Serif"/>
        <family val="1"/>
      </rPr>
      <t xml:space="preserve"> in [Uzar 1989: 352].</t>
    </r>
  </si>
  <si>
    <r>
      <t xml:space="preserve">Bender 1979: 68. Quoted as </t>
    </r>
    <r>
      <rPr>
        <i/>
        <sz val="11"/>
        <color indexed="8"/>
        <rFont val="Starling Serif"/>
        <family val="1"/>
      </rPr>
      <t>gīžá</t>
    </r>
    <r>
      <rPr>
        <sz val="11"/>
        <color indexed="8"/>
        <rFont val="Starling Serif"/>
        <family val="1"/>
      </rPr>
      <t xml:space="preserve"> in [Innocenti 2010: 138]; as </t>
    </r>
    <r>
      <rPr>
        <i/>
        <sz val="11"/>
        <color indexed="8"/>
        <rFont val="Starling Serif"/>
        <family val="1"/>
      </rPr>
      <t>gìžá</t>
    </r>
    <r>
      <rPr>
        <sz val="11"/>
        <color indexed="8"/>
        <rFont val="Starling Serif"/>
        <family val="1"/>
      </rPr>
      <t xml:space="preserve"> in [Ahland 2012: 458].</t>
    </r>
  </si>
  <si>
    <t>Bender 1979: 58. Quoted as =bˈòkʼò-mà in [Uzar 1989: 353].</t>
  </si>
  <si>
    <t>kʼəŋ</t>
  </si>
  <si>
    <t>Bender 1979: 58. Plural: kʼəŋ-idya.</t>
  </si>
  <si>
    <t>Bender 1979: 58. Quoted as kʼáŋ in [Uzar 1989: 358].</t>
  </si>
  <si>
    <t>Bender 1979: 58. Quoted as kʼŋ in [Innocenti 2010: 144].</t>
  </si>
  <si>
    <t>Bender 1979: 58. Quoted as žkʼwá in [Innocenti 2010: 162].</t>
  </si>
  <si>
    <t>giːs-ukʼw</t>
  </si>
  <si>
    <t>Bender 1979: 58. Plural: gis-iʓukʼw.</t>
  </si>
  <si>
    <t>Bender 1979: 58. Quoted as ʓīs 'to roast, to fry', ʓīs-kʼw 'to burn in the fire' in [Innocenti 2010: 141-142].</t>
  </si>
  <si>
    <t>kʼɔ=cica</t>
  </si>
  <si>
    <t>kʼú=cıca</t>
  </si>
  <si>
    <t>kʼwɔ=cʼica</t>
  </si>
  <si>
    <t>Bender 1979: 58. The same form is quoted as kʼwá=cīcā 'finger-tip, finger' in [Innocenti 2010: 145]. It seems rather obviously derived from cīcā 'middle finger' [Innocenti 2010: 159], prefixed with the auxiliary morpheme kʼwá 'above, upon' [Innocenti 2010: 145]. The actual meaning 'nail' is rendered in [Innocenti 2010: 156] as the compound šmbr kʼwācīcā, where the first word is unclear.</t>
  </si>
  <si>
    <t>Bender 1979: 58. Distinct from kʼuda 'fog' [ibid.]. Quoted as ʓīħāmbā ~ ʓħāmbā in [Innocenti 2010: 141].</t>
  </si>
  <si>
    <t>kʼowa</t>
  </si>
  <si>
    <t>kʼwa</t>
  </si>
  <si>
    <t>Bender 1979: 59. Plural: mə=kʼowa. Quoted as kʼōā in [Innocenti 2010: 144].</t>
  </si>
  <si>
    <t>Bender 1979: 60. Cf. kˈó=ɕá 'eye' in [Uzar 1989: 353] (probably = kʼwá=ɕá in Innocenti's Kokit Gumuz q.v.).</t>
  </si>
  <si>
    <t>Bender 1979: 60. Plural: m=iːliː=ɕa. Quoted as lī=ɕá, with polysemy: 'eye / face' in [Innocenti 2010: 146]; as lí=ɕá 'eye, face' in [Ahland 2012: 455]. Another equivalent, but with the same lexical root, is kʼwá=ɕá 'eye' [Innocenti 2010: 74]. Both lī= 'hole, cavity' and kʼwá= 'top, up' are somewhat desemanticized spatial prefixes.</t>
  </si>
  <si>
    <t>beːkʼwa</t>
  </si>
  <si>
    <t>mi=ɕʼokʼu-ma</t>
  </si>
  <si>
    <t>Bender 1979: 60. Cf. in [Innocenti 2010: 128]: čʼīčʿ 'to be full, to be filled' (intr.), čʼīčʼ-kʼw 'to fill up' (tr.). This, however, seems to be a different root from Bender's =ɕʼokʼ-, which finds no correlations in Innocenti's lexical materials.</t>
  </si>
  <si>
    <t>békʼwa</t>
  </si>
  <si>
    <t>Bender 1979: 61. Quoted as béːkʼwá in [Ahland 2012: 458].</t>
  </si>
  <si>
    <t>Bender 1979: 61. Quoted as bˈéːkʼʷà in [Uzar 1989: 355].</t>
  </si>
  <si>
    <t>Bender 1979: 61. Quoted as bēkʼwā in [Innocenti 2010: 126].</t>
  </si>
  <si>
    <t>lukʼwa</t>
  </si>
  <si>
    <t>yílukʼwa</t>
  </si>
  <si>
    <t>Bender 1979: 61. Plural: m=ilukwa. Quoted as līkʼwá in [Innocenti 2010: 146].</t>
  </si>
  <si>
    <t>gəs-əkʼu</t>
  </si>
  <si>
    <t>gəs-ówkʼw</t>
  </si>
  <si>
    <t>kʼubica</t>
  </si>
  <si>
    <t>kʼúbıca</t>
  </si>
  <si>
    <t>Bender 1979: 61. Quoted as kʼóbíːcá in [Ahland 2012: 456].</t>
  </si>
  <si>
    <t>Bender 1979: 61. Quoted as kʼˈóbícá in [Uzar 1989: 352].</t>
  </si>
  <si>
    <t>Bender 1979: 61. Differently in [Innocenti 2010: 145]: kʼwánzā 'heart'.</t>
  </si>
  <si>
    <t>ʓuːkʼwa</t>
  </si>
  <si>
    <t>Bender 1979: 61. Quoted as ʓíkʼwá in [Innocenti 2010: 141].</t>
  </si>
  <si>
    <t xml:space="preserve">šə-kʼwa </t>
  </si>
  <si>
    <t>šo-kʼw</t>
  </si>
  <si>
    <t>Bender 1979: 62. Quoted as š-kʼw in [Innocenti 2010: 156].</t>
  </si>
  <si>
    <t>kʼu=ɕyi-ɕyokwa</t>
  </si>
  <si>
    <t>kʼwɔ=ɕiː-ɕukwa</t>
  </si>
  <si>
    <t>Bender 1979: 62. Quoted as kʼwá=ɕīɕ-čgwā in [Innocenti 2010: 145], analyzable as kʼwá= 'up, top' + ɕíɕā 'spine (?)' + čəgwa 'foot, leg' q.v. (the word 'spine' possibly has a submeaning 'joint'?).</t>
  </si>
  <si>
    <t>Bender 1979: 63. Also kʼwamo id. (this may, in fact, be kʼwa=mo, where the root is the same as in moːʔa and the prefix is kʼwa= 'top, up'). Quoted as mōʔā in [Innocenti 2010: 151]. Another possible equivalent recorded there is the idiomatic expression ɓgc ndʼéā 'mountain', literally 'body of earth' [Innocenti 2010: 127].</t>
  </si>
  <si>
    <t>kʼotɛta ~ kʼwotɛta</t>
  </si>
  <si>
    <t>kʼwaːtʼɛtʼa</t>
  </si>
  <si>
    <t>Bender 1979: 67. Quoted as kʼōtʼá in [Innocenti 2010: 145]; cf. also tʼtʼā 'tongue' for the Kamashi dialect [Innocenti 2010: 159].</t>
  </si>
  <si>
    <t>kʼosa</t>
  </si>
  <si>
    <t>kʼwosa</t>
  </si>
  <si>
    <t>Bender 1979: 67. Quoted as kʼōːsā in [Innocenti 2010: 144]; as kʼósà in [Ahland 2012: 458].</t>
  </si>
  <si>
    <t>bɛkʼyɛt</t>
  </si>
  <si>
    <t>Bender 1979: 60. Quoted as m=ħt ~ m=ħt-má in [Innocenti 2010: 149]; cf. the underlying verbal stem ħt-ákʼw 'to be far' in [Innocenti 2010: 140]. Another derived form is mā=ŋħt-íl ~ mā=ŋħt-íl-mā 'deep, far' [Innocenti 2010: 147].</t>
  </si>
  <si>
    <t>mı=šikʼi-ma</t>
  </si>
  <si>
    <t>Bender 1979: 63. Cf. ɗīč 'to be near, to go near', ɗīč-àkʼw 'to be near', ɗíč-èːkʼw 'to approach, go near' in [Innocenti 2010: 132].</t>
  </si>
  <si>
    <t>Bender 1979: 65. Also dapʼəl id. Cf. pʼá 'to trim, shorten', pʼá-kʼw 'to be short, low' in [Innocenti 2010: 154]; the derived adjectival form is m=pʼá ~ m=pʼá-mā 'short' [Innocenti 2010: 151]. Bender's bəːpa most likely &lt; *mə=pa with assimilation.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</si>
</sst>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vertAlign val="subscript"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64">
      <selection activeCell="J16" sqref="J16"/>
    </sheetView>
  </sheetViews>
  <sheetFormatPr defaultColWidth="9.140625" defaultRowHeight="15"/>
  <sheetData>
    <row r="1" spans="1:14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>
      <c r="A2" s="2">
        <v>0</v>
      </c>
      <c r="B2" s="2"/>
      <c r="C2" s="2">
        <v>20</v>
      </c>
      <c r="D2" s="2">
        <v>0</v>
      </c>
      <c r="E2" s="2">
        <v>20</v>
      </c>
      <c r="F2" s="2">
        <v>0</v>
      </c>
      <c r="G2" s="2">
        <v>20</v>
      </c>
      <c r="H2" s="2">
        <v>0</v>
      </c>
      <c r="I2" s="2">
        <v>19</v>
      </c>
      <c r="J2" s="2">
        <v>0</v>
      </c>
      <c r="K2" s="2" t="s">
        <v>452</v>
      </c>
      <c r="L2" s="2" t="s">
        <v>452</v>
      </c>
      <c r="M2" s="2" t="s">
        <v>452</v>
      </c>
      <c r="N2" s="2" t="s">
        <v>452</v>
      </c>
    </row>
    <row r="3" spans="1:14" ht="20.25">
      <c r="A3" s="2">
        <v>1</v>
      </c>
      <c r="B3" s="2" t="s">
        <v>14</v>
      </c>
      <c r="C3" s="2" t="s">
        <v>15</v>
      </c>
      <c r="D3" s="2">
        <v>1</v>
      </c>
      <c r="E3" s="2" t="s">
        <v>16</v>
      </c>
      <c r="F3" s="2">
        <v>2</v>
      </c>
      <c r="G3" s="2" t="s">
        <v>17</v>
      </c>
      <c r="H3" s="2">
        <v>2</v>
      </c>
      <c r="I3" s="2"/>
      <c r="J3" s="2">
        <v>-1</v>
      </c>
      <c r="K3" s="2" t="s">
        <v>18</v>
      </c>
      <c r="L3" s="2" t="s">
        <v>453</v>
      </c>
      <c r="M3" s="2" t="s">
        <v>454</v>
      </c>
      <c r="N3" s="2" t="s">
        <v>19</v>
      </c>
    </row>
    <row r="4" spans="1:14" ht="20.25">
      <c r="A4" s="2">
        <v>2</v>
      </c>
      <c r="B4" s="2" t="s">
        <v>20</v>
      </c>
      <c r="C4" s="2" t="s">
        <v>21</v>
      </c>
      <c r="D4" s="2">
        <v>1</v>
      </c>
      <c r="E4" s="2" t="s">
        <v>22</v>
      </c>
      <c r="F4" s="2">
        <v>1</v>
      </c>
      <c r="G4" s="2" t="s">
        <v>23</v>
      </c>
      <c r="H4" s="2">
        <v>1</v>
      </c>
      <c r="I4" s="2" t="s">
        <v>24</v>
      </c>
      <c r="J4" s="2">
        <v>1</v>
      </c>
      <c r="K4" s="2" t="s">
        <v>18</v>
      </c>
      <c r="L4" s="2" t="s">
        <v>455</v>
      </c>
      <c r="M4" s="2" t="s">
        <v>456</v>
      </c>
      <c r="N4" s="2" t="s">
        <v>18</v>
      </c>
    </row>
    <row r="5" spans="1:14" ht="20.25">
      <c r="A5" s="2">
        <v>3</v>
      </c>
      <c r="B5" s="2" t="s">
        <v>25</v>
      </c>
      <c r="C5" s="2" t="s">
        <v>26</v>
      </c>
      <c r="D5" s="2">
        <v>1</v>
      </c>
      <c r="E5" s="2" t="s">
        <v>27</v>
      </c>
      <c r="F5" s="2">
        <v>1</v>
      </c>
      <c r="G5" s="2" t="s">
        <v>28</v>
      </c>
      <c r="H5" s="2">
        <v>1</v>
      </c>
      <c r="I5" s="2" t="s">
        <v>29</v>
      </c>
      <c r="J5" s="2">
        <v>2</v>
      </c>
      <c r="K5" s="2" t="s">
        <v>457</v>
      </c>
      <c r="L5" s="2" t="s">
        <v>458</v>
      </c>
      <c r="M5" s="2" t="s">
        <v>459</v>
      </c>
      <c r="N5" s="2" t="s">
        <v>30</v>
      </c>
    </row>
    <row r="6" spans="1:14" ht="20.25">
      <c r="A6" s="2">
        <v>4</v>
      </c>
      <c r="B6" s="2" t="s">
        <v>31</v>
      </c>
      <c r="C6" s="2" t="s">
        <v>32</v>
      </c>
      <c r="D6" s="2">
        <v>1</v>
      </c>
      <c r="E6" s="2"/>
      <c r="F6" s="2">
        <v>-1</v>
      </c>
      <c r="G6" s="2" t="s">
        <v>33</v>
      </c>
      <c r="H6" s="2">
        <v>1</v>
      </c>
      <c r="I6" s="2" t="s">
        <v>34</v>
      </c>
      <c r="J6" s="2">
        <v>1</v>
      </c>
      <c r="K6" s="2" t="s">
        <v>30</v>
      </c>
      <c r="L6" s="2" t="s">
        <v>460</v>
      </c>
      <c r="M6" s="2" t="s">
        <v>461</v>
      </c>
      <c r="N6" s="2" t="s">
        <v>30</v>
      </c>
    </row>
    <row r="7" spans="1:14" ht="20.25">
      <c r="A7" s="2">
        <v>5</v>
      </c>
      <c r="B7" s="2" t="s">
        <v>35</v>
      </c>
      <c r="C7" s="2" t="s">
        <v>36</v>
      </c>
      <c r="D7" s="2">
        <v>1</v>
      </c>
      <c r="E7" s="2" t="s">
        <v>37</v>
      </c>
      <c r="F7" s="2">
        <v>1</v>
      </c>
      <c r="G7" s="2" t="s">
        <v>38</v>
      </c>
      <c r="H7" s="2">
        <v>1</v>
      </c>
      <c r="I7" s="2" t="s">
        <v>39</v>
      </c>
      <c r="J7" s="2">
        <v>1</v>
      </c>
      <c r="K7" s="2" t="s">
        <v>30</v>
      </c>
      <c r="L7" s="2" t="s">
        <v>632</v>
      </c>
      <c r="M7" s="2" t="s">
        <v>462</v>
      </c>
      <c r="N7" s="2" t="s">
        <v>30</v>
      </c>
    </row>
    <row r="8" spans="1:14" ht="20.25">
      <c r="A8" s="2">
        <v>6</v>
      </c>
      <c r="B8" s="2" t="s">
        <v>40</v>
      </c>
      <c r="C8" s="2" t="s">
        <v>41</v>
      </c>
      <c r="D8" s="2">
        <v>1</v>
      </c>
      <c r="E8" s="2" t="s">
        <v>42</v>
      </c>
      <c r="F8" s="2">
        <v>1</v>
      </c>
      <c r="G8" s="2" t="s">
        <v>43</v>
      </c>
      <c r="H8" s="2">
        <v>1</v>
      </c>
      <c r="I8" s="2" t="s">
        <v>44</v>
      </c>
      <c r="J8" s="2">
        <v>1</v>
      </c>
      <c r="K8" s="2" t="s">
        <v>463</v>
      </c>
      <c r="L8" s="2" t="s">
        <v>464</v>
      </c>
      <c r="M8" s="2" t="s">
        <v>465</v>
      </c>
      <c r="N8" s="2" t="s">
        <v>45</v>
      </c>
    </row>
    <row r="9" spans="1:14" ht="20.25">
      <c r="A9" s="2">
        <v>7</v>
      </c>
      <c r="B9" s="2" t="s">
        <v>46</v>
      </c>
      <c r="C9" s="2" t="s">
        <v>633</v>
      </c>
      <c r="D9" s="2">
        <v>1</v>
      </c>
      <c r="E9" s="2" t="s">
        <v>633</v>
      </c>
      <c r="F9" s="2">
        <v>1</v>
      </c>
      <c r="G9" s="2" t="s">
        <v>633</v>
      </c>
      <c r="H9" s="2">
        <v>1</v>
      </c>
      <c r="I9" s="2"/>
      <c r="J9" s="2">
        <v>-1</v>
      </c>
      <c r="K9" s="2" t="s">
        <v>634</v>
      </c>
      <c r="L9" s="2" t="s">
        <v>635</v>
      </c>
      <c r="M9" s="2" t="s">
        <v>636</v>
      </c>
      <c r="N9" s="2" t="s">
        <v>19</v>
      </c>
    </row>
    <row r="10" spans="1:14" ht="20.25">
      <c r="A10" s="2">
        <v>8</v>
      </c>
      <c r="B10" s="2" t="s">
        <v>47</v>
      </c>
      <c r="C10" s="2" t="s">
        <v>48</v>
      </c>
      <c r="D10" s="2">
        <v>1</v>
      </c>
      <c r="E10" s="2" t="s">
        <v>49</v>
      </c>
      <c r="F10" s="2">
        <v>1</v>
      </c>
      <c r="G10" s="2" t="s">
        <v>50</v>
      </c>
      <c r="H10" s="2">
        <v>1</v>
      </c>
      <c r="I10" s="2" t="s">
        <v>51</v>
      </c>
      <c r="J10" s="2">
        <v>1</v>
      </c>
      <c r="K10" s="2" t="s">
        <v>30</v>
      </c>
      <c r="L10" s="2" t="s">
        <v>30</v>
      </c>
      <c r="M10" s="2" t="s">
        <v>466</v>
      </c>
      <c r="N10" s="2" t="s">
        <v>30</v>
      </c>
    </row>
    <row r="11" spans="1:14" ht="20.25">
      <c r="A11" s="2">
        <v>9</v>
      </c>
      <c r="B11" s="2" t="s">
        <v>52</v>
      </c>
      <c r="C11" s="2" t="s">
        <v>53</v>
      </c>
      <c r="D11" s="2">
        <v>1</v>
      </c>
      <c r="E11" s="2" t="s">
        <v>54</v>
      </c>
      <c r="F11" s="2">
        <v>1</v>
      </c>
      <c r="G11" s="2" t="s">
        <v>55</v>
      </c>
      <c r="H11" s="2">
        <v>1</v>
      </c>
      <c r="I11" s="2"/>
      <c r="J11" s="2">
        <v>-1</v>
      </c>
      <c r="K11" s="2" t="s">
        <v>467</v>
      </c>
      <c r="L11" s="2" t="s">
        <v>468</v>
      </c>
      <c r="M11" s="2" t="s">
        <v>469</v>
      </c>
      <c r="N11" s="2" t="s">
        <v>19</v>
      </c>
    </row>
    <row r="12" spans="1:14" ht="20.25">
      <c r="A12" s="2">
        <v>10</v>
      </c>
      <c r="B12" s="2" t="s">
        <v>56</v>
      </c>
      <c r="C12" s="2" t="s">
        <v>57</v>
      </c>
      <c r="D12" s="2">
        <v>1</v>
      </c>
      <c r="E12" s="2" t="s">
        <v>58</v>
      </c>
      <c r="F12" s="2">
        <v>1</v>
      </c>
      <c r="G12" s="2" t="s">
        <v>57</v>
      </c>
      <c r="H12" s="2">
        <v>1</v>
      </c>
      <c r="I12" s="2"/>
      <c r="J12" s="2">
        <v>-1</v>
      </c>
      <c r="K12" s="2" t="s">
        <v>30</v>
      </c>
      <c r="L12" s="2" t="s">
        <v>30</v>
      </c>
      <c r="M12" s="2" t="s">
        <v>637</v>
      </c>
      <c r="N12" s="2" t="s">
        <v>19</v>
      </c>
    </row>
    <row r="13" spans="1:14" ht="20.25">
      <c r="A13" s="2">
        <v>11</v>
      </c>
      <c r="B13" s="2" t="s">
        <v>59</v>
      </c>
      <c r="C13" s="2" t="s">
        <v>60</v>
      </c>
      <c r="D13" s="2">
        <v>1</v>
      </c>
      <c r="E13" s="2" t="s">
        <v>61</v>
      </c>
      <c r="F13" s="2">
        <v>1</v>
      </c>
      <c r="G13" s="2" t="s">
        <v>62</v>
      </c>
      <c r="H13" s="2">
        <v>1</v>
      </c>
      <c r="I13" s="2" t="s">
        <v>62</v>
      </c>
      <c r="J13" s="2">
        <v>1</v>
      </c>
      <c r="K13" s="2" t="s">
        <v>63</v>
      </c>
      <c r="L13" s="2" t="s">
        <v>64</v>
      </c>
      <c r="M13" s="2" t="s">
        <v>470</v>
      </c>
      <c r="N13" s="2" t="s">
        <v>64</v>
      </c>
    </row>
    <row r="14" spans="1:14" ht="20.25">
      <c r="A14" s="2">
        <v>12</v>
      </c>
      <c r="B14" s="2" t="s">
        <v>65</v>
      </c>
      <c r="C14" s="2" t="s">
        <v>638</v>
      </c>
      <c r="D14" s="2">
        <v>1</v>
      </c>
      <c r="E14" s="2"/>
      <c r="F14" s="2">
        <v>-1</v>
      </c>
      <c r="G14" s="2" t="str">
        <f>"=ʓes-ɛɕ"</f>
        <v>=ʓes-ɛɕ</v>
      </c>
      <c r="H14" s="2">
        <v>1</v>
      </c>
      <c r="I14" s="2" t="s">
        <v>66</v>
      </c>
      <c r="J14" s="2">
        <v>1</v>
      </c>
      <c r="K14" s="2" t="s">
        <v>639</v>
      </c>
      <c r="L14" s="2" t="s">
        <v>19</v>
      </c>
      <c r="M14" s="2" t="s">
        <v>640</v>
      </c>
      <c r="N14" s="2" t="s">
        <v>30</v>
      </c>
    </row>
    <row r="15" spans="1:14" ht="20.25">
      <c r="A15" s="2">
        <v>13</v>
      </c>
      <c r="B15" s="2" t="s">
        <v>67</v>
      </c>
      <c r="C15" s="2" t="s">
        <v>641</v>
      </c>
      <c r="D15" s="2">
        <v>1</v>
      </c>
      <c r="E15" s="2" t="s">
        <v>642</v>
      </c>
      <c r="F15" s="2">
        <v>1</v>
      </c>
      <c r="G15" s="2" t="s">
        <v>643</v>
      </c>
      <c r="H15" s="2">
        <v>1</v>
      </c>
      <c r="I15" s="2" t="s">
        <v>68</v>
      </c>
      <c r="J15" s="2">
        <v>2</v>
      </c>
      <c r="K15" s="2" t="s">
        <v>30</v>
      </c>
      <c r="L15" s="2" t="s">
        <v>30</v>
      </c>
      <c r="M15" s="2" t="s">
        <v>644</v>
      </c>
      <c r="N15" s="2" t="s">
        <v>30</v>
      </c>
    </row>
    <row r="16" spans="1:14" ht="20.25">
      <c r="A16" s="2">
        <v>14</v>
      </c>
      <c r="B16" s="2" t="s">
        <v>69</v>
      </c>
      <c r="C16" s="2" t="s">
        <v>70</v>
      </c>
      <c r="D16" s="2">
        <v>1</v>
      </c>
      <c r="E16" s="2"/>
      <c r="F16" s="2">
        <v>-1</v>
      </c>
      <c r="G16" s="2" t="s">
        <v>71</v>
      </c>
      <c r="H16" s="2">
        <v>2</v>
      </c>
      <c r="I16" s="2" t="s">
        <v>72</v>
      </c>
      <c r="J16" s="2">
        <v>3</v>
      </c>
      <c r="K16" s="2" t="s">
        <v>73</v>
      </c>
      <c r="L16" s="2" t="s">
        <v>19</v>
      </c>
      <c r="M16" s="2" t="s">
        <v>645</v>
      </c>
      <c r="N16" s="2" t="s">
        <v>471</v>
      </c>
    </row>
    <row r="17" spans="1:14" ht="20.25">
      <c r="A17" s="2">
        <v>15</v>
      </c>
      <c r="B17" s="2" t="s">
        <v>74</v>
      </c>
      <c r="C17" s="2" t="s">
        <v>75</v>
      </c>
      <c r="D17" s="2">
        <v>1</v>
      </c>
      <c r="E17" s="2"/>
      <c r="F17" s="2">
        <v>-1</v>
      </c>
      <c r="G17" s="2" t="s">
        <v>76</v>
      </c>
      <c r="H17" s="2">
        <v>1</v>
      </c>
      <c r="I17" s="2"/>
      <c r="J17" s="2">
        <v>-1</v>
      </c>
      <c r="K17" s="2" t="s">
        <v>472</v>
      </c>
      <c r="L17" s="2" t="s">
        <v>473</v>
      </c>
      <c r="M17" s="2" t="s">
        <v>474</v>
      </c>
      <c r="N17" s="2" t="s">
        <v>19</v>
      </c>
    </row>
    <row r="18" spans="1:14" ht="20.25">
      <c r="A18" s="2">
        <v>16</v>
      </c>
      <c r="B18" s="2" t="s">
        <v>77</v>
      </c>
      <c r="C18" s="2" t="s">
        <v>78</v>
      </c>
      <c r="D18" s="2">
        <v>1</v>
      </c>
      <c r="E18" s="2" t="s">
        <v>78</v>
      </c>
      <c r="F18" s="2">
        <v>1</v>
      </c>
      <c r="G18" s="2" t="s">
        <v>78</v>
      </c>
      <c r="H18" s="2">
        <v>1</v>
      </c>
      <c r="I18" s="2" t="s">
        <v>79</v>
      </c>
      <c r="J18" s="2">
        <v>1</v>
      </c>
      <c r="K18" s="2" t="s">
        <v>475</v>
      </c>
      <c r="L18" s="2" t="s">
        <v>80</v>
      </c>
      <c r="M18" s="2" t="s">
        <v>476</v>
      </c>
      <c r="N18" s="2" t="s">
        <v>80</v>
      </c>
    </row>
    <row r="19" spans="1:14" ht="20.25">
      <c r="A19" s="2">
        <v>17</v>
      </c>
      <c r="B19" s="2" t="s">
        <v>81</v>
      </c>
      <c r="C19" s="2" t="s">
        <v>82</v>
      </c>
      <c r="D19" s="2">
        <v>1</v>
      </c>
      <c r="E19" s="2" t="s">
        <v>82</v>
      </c>
      <c r="F19" s="2">
        <v>1</v>
      </c>
      <c r="G19" s="2" t="s">
        <v>82</v>
      </c>
      <c r="H19" s="2">
        <v>1</v>
      </c>
      <c r="I19" s="2" t="s">
        <v>83</v>
      </c>
      <c r="J19" s="2">
        <v>1</v>
      </c>
      <c r="K19" s="2" t="s">
        <v>477</v>
      </c>
      <c r="L19" s="2" t="s">
        <v>80</v>
      </c>
      <c r="M19" s="2" t="s">
        <v>478</v>
      </c>
      <c r="N19" s="2" t="s">
        <v>84</v>
      </c>
    </row>
    <row r="20" spans="1:14" ht="20.25">
      <c r="A20" s="2">
        <v>18</v>
      </c>
      <c r="B20" s="2" t="s">
        <v>85</v>
      </c>
      <c r="C20" s="2" t="s">
        <v>646</v>
      </c>
      <c r="D20" s="2">
        <v>1</v>
      </c>
      <c r="E20" s="2" t="s">
        <v>647</v>
      </c>
      <c r="F20" s="2">
        <v>1</v>
      </c>
      <c r="G20" s="2" t="s">
        <v>646</v>
      </c>
      <c r="H20" s="2">
        <v>1</v>
      </c>
      <c r="I20" s="2" t="s">
        <v>86</v>
      </c>
      <c r="J20" s="2">
        <v>1</v>
      </c>
      <c r="K20" s="2" t="s">
        <v>80</v>
      </c>
      <c r="L20" s="2" t="s">
        <v>80</v>
      </c>
      <c r="M20" s="2" t="s">
        <v>648</v>
      </c>
      <c r="N20" s="2" t="s">
        <v>80</v>
      </c>
    </row>
    <row r="21" spans="1:14" ht="20.25">
      <c r="A21" s="2">
        <v>19</v>
      </c>
      <c r="B21" s="2" t="s">
        <v>87</v>
      </c>
      <c r="C21" s="2" t="s">
        <v>88</v>
      </c>
      <c r="D21" s="2">
        <v>1</v>
      </c>
      <c r="E21" s="2" t="s">
        <v>88</v>
      </c>
      <c r="F21" s="2">
        <v>1</v>
      </c>
      <c r="G21" s="2" t="s">
        <v>88</v>
      </c>
      <c r="H21" s="2">
        <v>1</v>
      </c>
      <c r="I21" s="2" t="s">
        <v>89</v>
      </c>
      <c r="J21" s="2">
        <v>1</v>
      </c>
      <c r="K21" s="2" t="s">
        <v>479</v>
      </c>
      <c r="L21" s="2" t="s">
        <v>480</v>
      </c>
      <c r="M21" s="2" t="s">
        <v>481</v>
      </c>
      <c r="N21" s="2" t="s">
        <v>80</v>
      </c>
    </row>
    <row r="22" spans="1:14" ht="20.25">
      <c r="A22" s="2">
        <v>20</v>
      </c>
      <c r="B22" s="2" t="s">
        <v>90</v>
      </c>
      <c r="C22" s="2" t="s">
        <v>91</v>
      </c>
      <c r="D22" s="2">
        <v>1</v>
      </c>
      <c r="E22" s="2" t="s">
        <v>92</v>
      </c>
      <c r="F22" s="2">
        <v>1</v>
      </c>
      <c r="G22" s="2" t="s">
        <v>93</v>
      </c>
      <c r="H22" s="2">
        <v>1</v>
      </c>
      <c r="I22" s="2"/>
      <c r="J22" s="2">
        <v>-1</v>
      </c>
      <c r="K22" s="2" t="s">
        <v>80</v>
      </c>
      <c r="L22" s="2" t="s">
        <v>80</v>
      </c>
      <c r="M22" s="2" t="s">
        <v>482</v>
      </c>
      <c r="N22" s="2" t="s">
        <v>19</v>
      </c>
    </row>
    <row r="23" spans="1:14" ht="20.25">
      <c r="A23" s="2">
        <v>21</v>
      </c>
      <c r="B23" s="2" t="s">
        <v>94</v>
      </c>
      <c r="C23" s="2" t="s">
        <v>95</v>
      </c>
      <c r="D23" s="2">
        <v>1</v>
      </c>
      <c r="E23" s="2" t="s">
        <v>96</v>
      </c>
      <c r="F23" s="2">
        <v>1</v>
      </c>
      <c r="G23" s="2" t="s">
        <v>95</v>
      </c>
      <c r="H23" s="2">
        <v>1</v>
      </c>
      <c r="I23" s="2" t="s">
        <v>97</v>
      </c>
      <c r="J23" s="2">
        <v>1</v>
      </c>
      <c r="K23" s="2" t="s">
        <v>483</v>
      </c>
      <c r="L23" s="2" t="s">
        <v>484</v>
      </c>
      <c r="M23" s="2" t="s">
        <v>485</v>
      </c>
      <c r="N23" s="2" t="s">
        <v>486</v>
      </c>
    </row>
    <row r="24" spans="1:14" ht="20.25">
      <c r="A24" s="2">
        <v>22</v>
      </c>
      <c r="B24" s="2" t="s">
        <v>98</v>
      </c>
      <c r="C24" s="2" t="s">
        <v>99</v>
      </c>
      <c r="D24" s="2">
        <v>1</v>
      </c>
      <c r="E24" s="2" t="s">
        <v>100</v>
      </c>
      <c r="F24" s="2">
        <v>1</v>
      </c>
      <c r="G24" s="2" t="s">
        <v>101</v>
      </c>
      <c r="H24" s="2">
        <v>1</v>
      </c>
      <c r="I24" s="2" t="s">
        <v>102</v>
      </c>
      <c r="J24" s="2">
        <v>1</v>
      </c>
      <c r="K24" s="2" t="s">
        <v>487</v>
      </c>
      <c r="L24" s="2" t="s">
        <v>80</v>
      </c>
      <c r="M24" s="2" t="s">
        <v>488</v>
      </c>
      <c r="N24" s="2" t="s">
        <v>489</v>
      </c>
    </row>
    <row r="25" spans="1:14" ht="20.25">
      <c r="A25" s="2">
        <v>23</v>
      </c>
      <c r="B25" s="2" t="s">
        <v>103</v>
      </c>
      <c r="C25" s="2" t="s">
        <v>104</v>
      </c>
      <c r="D25" s="2">
        <v>1</v>
      </c>
      <c r="E25" s="2" t="s">
        <v>104</v>
      </c>
      <c r="F25" s="2">
        <v>1</v>
      </c>
      <c r="G25" s="2" t="s">
        <v>104</v>
      </c>
      <c r="H25" s="2">
        <v>1</v>
      </c>
      <c r="I25" s="2" t="s">
        <v>105</v>
      </c>
      <c r="J25" s="2">
        <v>1</v>
      </c>
      <c r="K25" s="2" t="s">
        <v>490</v>
      </c>
      <c r="L25" s="2" t="s">
        <v>80</v>
      </c>
      <c r="M25" s="2" t="s">
        <v>491</v>
      </c>
      <c r="N25" s="2" t="s">
        <v>80</v>
      </c>
    </row>
    <row r="26" spans="1:14" ht="20.25">
      <c r="A26" s="2">
        <v>24</v>
      </c>
      <c r="B26" s="2" t="s">
        <v>106</v>
      </c>
      <c r="C26" s="2" t="s">
        <v>107</v>
      </c>
      <c r="D26" s="2">
        <v>1</v>
      </c>
      <c r="E26" s="2" t="s">
        <v>108</v>
      </c>
      <c r="F26" s="2">
        <v>1</v>
      </c>
      <c r="G26" s="2" t="s">
        <v>109</v>
      </c>
      <c r="H26" s="2">
        <v>1</v>
      </c>
      <c r="I26" s="2"/>
      <c r="J26" s="2">
        <v>-1</v>
      </c>
      <c r="K26" s="2" t="s">
        <v>80</v>
      </c>
      <c r="L26" s="2" t="s">
        <v>110</v>
      </c>
      <c r="M26" s="2" t="s">
        <v>492</v>
      </c>
      <c r="N26" s="2" t="s">
        <v>19</v>
      </c>
    </row>
    <row r="27" spans="1:14" ht="20.25">
      <c r="A27" s="2">
        <v>25</v>
      </c>
      <c r="B27" s="2" t="s">
        <v>111</v>
      </c>
      <c r="C27" s="2" t="s">
        <v>112</v>
      </c>
      <c r="D27" s="2">
        <v>1</v>
      </c>
      <c r="E27" s="2" t="s">
        <v>113</v>
      </c>
      <c r="F27" s="2">
        <v>1</v>
      </c>
      <c r="G27" s="2" t="s">
        <v>114</v>
      </c>
      <c r="H27" s="2">
        <v>1</v>
      </c>
      <c r="I27" s="2" t="s">
        <v>115</v>
      </c>
      <c r="J27" s="2">
        <v>1</v>
      </c>
      <c r="K27" s="2" t="s">
        <v>116</v>
      </c>
      <c r="L27" s="2" t="s">
        <v>649</v>
      </c>
      <c r="M27" s="2" t="s">
        <v>650</v>
      </c>
      <c r="N27" s="2" t="s">
        <v>493</v>
      </c>
    </row>
    <row r="28" spans="1:14" ht="20.25">
      <c r="A28" s="2">
        <v>26</v>
      </c>
      <c r="B28" s="2" t="s">
        <v>117</v>
      </c>
      <c r="C28" s="2" t="s">
        <v>118</v>
      </c>
      <c r="D28" s="2">
        <v>1</v>
      </c>
      <c r="E28" s="2" t="s">
        <v>119</v>
      </c>
      <c r="F28" s="2">
        <v>1</v>
      </c>
      <c r="G28" s="2" t="s">
        <v>118</v>
      </c>
      <c r="H28" s="2">
        <v>1</v>
      </c>
      <c r="I28" s="2"/>
      <c r="J28" s="2">
        <v>-1</v>
      </c>
      <c r="K28" s="2" t="s">
        <v>494</v>
      </c>
      <c r="L28" s="2" t="s">
        <v>116</v>
      </c>
      <c r="M28" s="2" t="s">
        <v>495</v>
      </c>
      <c r="N28" s="2" t="s">
        <v>19</v>
      </c>
    </row>
    <row r="29" spans="1:14" ht="20.25">
      <c r="A29" s="2">
        <v>27</v>
      </c>
      <c r="B29" s="2" t="s">
        <v>120</v>
      </c>
      <c r="C29" s="2" t="s">
        <v>651</v>
      </c>
      <c r="D29" s="2">
        <v>1</v>
      </c>
      <c r="E29" s="2"/>
      <c r="F29" s="2">
        <v>-1</v>
      </c>
      <c r="G29" s="2"/>
      <c r="H29" s="2">
        <v>-1</v>
      </c>
      <c r="I29" s="2"/>
      <c r="J29" s="2">
        <v>-1</v>
      </c>
      <c r="K29" s="2" t="s">
        <v>121</v>
      </c>
      <c r="L29" s="2" t="s">
        <v>19</v>
      </c>
      <c r="M29" s="2" t="s">
        <v>19</v>
      </c>
      <c r="N29" s="2" t="s">
        <v>19</v>
      </c>
    </row>
    <row r="30" spans="1:14" ht="20.25">
      <c r="A30" s="2">
        <v>28</v>
      </c>
      <c r="B30" s="2" t="s">
        <v>122</v>
      </c>
      <c r="C30" s="2" t="s">
        <v>123</v>
      </c>
      <c r="D30" s="2">
        <v>1</v>
      </c>
      <c r="E30" s="2" t="s">
        <v>124</v>
      </c>
      <c r="F30" s="2">
        <v>1</v>
      </c>
      <c r="G30" s="2" t="s">
        <v>125</v>
      </c>
      <c r="H30" s="2">
        <v>1</v>
      </c>
      <c r="I30" s="2" t="s">
        <v>126</v>
      </c>
      <c r="J30" s="2">
        <v>1</v>
      </c>
      <c r="K30" s="2" t="s">
        <v>116</v>
      </c>
      <c r="L30" s="2" t="s">
        <v>496</v>
      </c>
      <c r="M30" s="2" t="s">
        <v>497</v>
      </c>
      <c r="N30" s="2" t="s">
        <v>116</v>
      </c>
    </row>
    <row r="31" spans="1:14" ht="20.25">
      <c r="A31" s="2">
        <v>29</v>
      </c>
      <c r="B31" s="2" t="s">
        <v>127</v>
      </c>
      <c r="C31" s="2" t="s">
        <v>128</v>
      </c>
      <c r="D31" s="2">
        <v>1</v>
      </c>
      <c r="E31" s="2" t="s">
        <v>129</v>
      </c>
      <c r="F31" s="2">
        <v>1</v>
      </c>
      <c r="G31" s="2" t="s">
        <v>130</v>
      </c>
      <c r="H31" s="2">
        <v>2</v>
      </c>
      <c r="I31" s="2" t="s">
        <v>131</v>
      </c>
      <c r="J31" s="2">
        <v>2</v>
      </c>
      <c r="K31" s="2" t="s">
        <v>498</v>
      </c>
      <c r="L31" s="2" t="s">
        <v>499</v>
      </c>
      <c r="M31" s="2" t="s">
        <v>500</v>
      </c>
      <c r="N31" s="2" t="s">
        <v>116</v>
      </c>
    </row>
    <row r="32" spans="1:14" ht="20.25">
      <c r="A32" s="2">
        <v>30</v>
      </c>
      <c r="B32" s="2" t="s">
        <v>132</v>
      </c>
      <c r="C32" s="2"/>
      <c r="D32" s="2">
        <v>-1</v>
      </c>
      <c r="E32" s="2"/>
      <c r="F32" s="2">
        <v>-1</v>
      </c>
      <c r="G32" s="2"/>
      <c r="H32" s="2">
        <v>-1</v>
      </c>
      <c r="I32" s="2"/>
      <c r="J32" s="2">
        <v>-1</v>
      </c>
      <c r="K32" s="2" t="s">
        <v>19</v>
      </c>
      <c r="L32" s="2" t="s">
        <v>501</v>
      </c>
      <c r="M32" s="2" t="s">
        <v>19</v>
      </c>
      <c r="N32" s="2" t="s">
        <v>19</v>
      </c>
    </row>
    <row r="33" spans="1:14" ht="20.25">
      <c r="A33" s="2">
        <v>31</v>
      </c>
      <c r="B33" s="2" t="s">
        <v>133</v>
      </c>
      <c r="C33" s="2" t="s">
        <v>134</v>
      </c>
      <c r="D33" s="2">
        <v>1</v>
      </c>
      <c r="E33" s="2" t="s">
        <v>135</v>
      </c>
      <c r="F33" s="2">
        <v>1</v>
      </c>
      <c r="G33" s="2" t="s">
        <v>136</v>
      </c>
      <c r="H33" s="2">
        <v>1</v>
      </c>
      <c r="I33" s="2" t="s">
        <v>137</v>
      </c>
      <c r="J33" s="2">
        <v>1</v>
      </c>
      <c r="K33" s="2" t="s">
        <v>138</v>
      </c>
      <c r="L33" s="2" t="s">
        <v>139</v>
      </c>
      <c r="M33" s="2" t="s">
        <v>502</v>
      </c>
      <c r="N33" s="2" t="s">
        <v>503</v>
      </c>
    </row>
    <row r="34" spans="1:14" ht="20.25">
      <c r="A34" s="2">
        <v>32</v>
      </c>
      <c r="B34" s="2" t="s">
        <v>140</v>
      </c>
      <c r="C34" s="2" t="s">
        <v>141</v>
      </c>
      <c r="D34" s="2">
        <v>1</v>
      </c>
      <c r="E34" s="2" t="s">
        <v>142</v>
      </c>
      <c r="F34" s="2">
        <v>1</v>
      </c>
      <c r="G34" s="2" t="s">
        <v>652</v>
      </c>
      <c r="H34" s="2">
        <v>1</v>
      </c>
      <c r="I34" s="2"/>
      <c r="J34" s="2">
        <v>-1</v>
      </c>
      <c r="K34" s="2" t="s">
        <v>116</v>
      </c>
      <c r="L34" s="2" t="s">
        <v>116</v>
      </c>
      <c r="M34" s="2" t="s">
        <v>653</v>
      </c>
      <c r="N34" s="2" t="s">
        <v>19</v>
      </c>
    </row>
    <row r="35" spans="1:14" ht="20.25">
      <c r="A35" s="2">
        <v>33</v>
      </c>
      <c r="B35" s="2" t="s">
        <v>143</v>
      </c>
      <c r="C35" s="2" t="s">
        <v>144</v>
      </c>
      <c r="D35" s="2">
        <v>1</v>
      </c>
      <c r="E35" s="2" t="s">
        <v>145</v>
      </c>
      <c r="F35" s="2">
        <v>1</v>
      </c>
      <c r="G35" s="2" t="s">
        <v>146</v>
      </c>
      <c r="H35" s="2">
        <v>1</v>
      </c>
      <c r="I35" s="2" t="s">
        <v>145</v>
      </c>
      <c r="J35" s="2">
        <v>1</v>
      </c>
      <c r="K35" s="2" t="s">
        <v>504</v>
      </c>
      <c r="L35" s="2" t="s">
        <v>505</v>
      </c>
      <c r="M35" s="2" t="s">
        <v>506</v>
      </c>
      <c r="N35" s="2" t="s">
        <v>116</v>
      </c>
    </row>
    <row r="36" spans="1:14" ht="20.25">
      <c r="A36" s="2">
        <v>34</v>
      </c>
      <c r="B36" s="2" t="s">
        <v>147</v>
      </c>
      <c r="C36" s="2" t="s">
        <v>148</v>
      </c>
      <c r="D36" s="2">
        <v>1</v>
      </c>
      <c r="E36" s="2" t="s">
        <v>149</v>
      </c>
      <c r="F36" s="2">
        <v>1</v>
      </c>
      <c r="G36" s="2" t="s">
        <v>150</v>
      </c>
      <c r="H36" s="2">
        <v>1</v>
      </c>
      <c r="I36" s="2" t="s">
        <v>151</v>
      </c>
      <c r="J36" s="2">
        <v>2</v>
      </c>
      <c r="K36" s="2" t="s">
        <v>507</v>
      </c>
      <c r="L36" s="2" t="s">
        <v>152</v>
      </c>
      <c r="M36" s="2" t="s">
        <v>508</v>
      </c>
      <c r="N36" s="2" t="s">
        <v>152</v>
      </c>
    </row>
    <row r="37" spans="1:14" ht="20.25">
      <c r="A37" s="2">
        <v>34</v>
      </c>
      <c r="B37" s="2" t="s">
        <v>147</v>
      </c>
      <c r="C37" s="2"/>
      <c r="D37" s="2">
        <v>0</v>
      </c>
      <c r="E37" s="2"/>
      <c r="F37" s="2">
        <v>0</v>
      </c>
      <c r="G37" s="2" t="s">
        <v>153</v>
      </c>
      <c r="H37" s="2">
        <v>2</v>
      </c>
      <c r="I37" s="2"/>
      <c r="J37" s="2">
        <v>0</v>
      </c>
      <c r="K37" s="2"/>
      <c r="L37" s="2"/>
      <c r="M37" s="2" t="s">
        <v>152</v>
      </c>
      <c r="N37" s="2"/>
    </row>
    <row r="38" spans="1:14" ht="20.25">
      <c r="A38" s="2">
        <v>35</v>
      </c>
      <c r="B38" s="2" t="s">
        <v>154</v>
      </c>
      <c r="C38" s="2"/>
      <c r="D38" s="2">
        <v>-1</v>
      </c>
      <c r="E38" s="2"/>
      <c r="F38" s="2">
        <v>-1</v>
      </c>
      <c r="G38" s="2" t="s">
        <v>155</v>
      </c>
      <c r="H38" s="2">
        <v>1</v>
      </c>
      <c r="I38" s="2"/>
      <c r="J38" s="2">
        <v>-1</v>
      </c>
      <c r="K38" s="2" t="s">
        <v>19</v>
      </c>
      <c r="L38" s="2" t="s">
        <v>19</v>
      </c>
      <c r="M38" s="2" t="s">
        <v>509</v>
      </c>
      <c r="N38" s="2" t="s">
        <v>19</v>
      </c>
    </row>
    <row r="39" spans="1:14" ht="20.25">
      <c r="A39" s="2">
        <v>36</v>
      </c>
      <c r="B39" s="2" t="s">
        <v>156</v>
      </c>
      <c r="C39" s="2" t="s">
        <v>651</v>
      </c>
      <c r="D39" s="2">
        <v>1</v>
      </c>
      <c r="E39" s="2" t="s">
        <v>654</v>
      </c>
      <c r="F39" s="2">
        <v>1</v>
      </c>
      <c r="G39" s="2" t="s">
        <v>651</v>
      </c>
      <c r="H39" s="2">
        <v>1</v>
      </c>
      <c r="I39" s="2" t="s">
        <v>157</v>
      </c>
      <c r="J39" s="2">
        <v>1</v>
      </c>
      <c r="K39" s="2" t="s">
        <v>655</v>
      </c>
      <c r="L39" s="2" t="s">
        <v>656</v>
      </c>
      <c r="M39" s="2" t="s">
        <v>657</v>
      </c>
      <c r="N39" s="2" t="s">
        <v>152</v>
      </c>
    </row>
    <row r="40" spans="1:14" ht="20.25">
      <c r="A40" s="2">
        <v>37</v>
      </c>
      <c r="B40" s="2" t="s">
        <v>158</v>
      </c>
      <c r="C40" s="2" t="s">
        <v>159</v>
      </c>
      <c r="D40" s="2">
        <v>1</v>
      </c>
      <c r="E40" s="2"/>
      <c r="F40" s="2">
        <v>-1</v>
      </c>
      <c r="G40" s="2" t="s">
        <v>160</v>
      </c>
      <c r="H40" s="2">
        <v>1</v>
      </c>
      <c r="I40" s="2"/>
      <c r="J40" s="2">
        <v>-1</v>
      </c>
      <c r="K40" s="2" t="s">
        <v>152</v>
      </c>
      <c r="L40" s="2" t="s">
        <v>510</v>
      </c>
      <c r="M40" s="2" t="s">
        <v>511</v>
      </c>
      <c r="N40" s="2" t="s">
        <v>19</v>
      </c>
    </row>
    <row r="41" spans="1:14" ht="20.25">
      <c r="A41" s="2">
        <v>38</v>
      </c>
      <c r="B41" s="2" t="s">
        <v>161</v>
      </c>
      <c r="C41" s="2" t="s">
        <v>658</v>
      </c>
      <c r="D41" s="2">
        <v>1</v>
      </c>
      <c r="E41" s="2" t="s">
        <v>659</v>
      </c>
      <c r="F41" s="2">
        <v>1</v>
      </c>
      <c r="G41" s="2" t="s">
        <v>162</v>
      </c>
      <c r="H41" s="2">
        <v>1</v>
      </c>
      <c r="I41" s="2" t="s">
        <v>163</v>
      </c>
      <c r="J41" s="2">
        <v>1</v>
      </c>
      <c r="K41" s="2" t="s">
        <v>152</v>
      </c>
      <c r="L41" s="2" t="s">
        <v>152</v>
      </c>
      <c r="M41" s="2" t="s">
        <v>660</v>
      </c>
      <c r="N41" s="2" t="s">
        <v>152</v>
      </c>
    </row>
    <row r="42" spans="1:14" ht="20.25">
      <c r="A42" s="2">
        <v>39</v>
      </c>
      <c r="B42" s="2" t="s">
        <v>164</v>
      </c>
      <c r="C42" s="2" t="s">
        <v>661</v>
      </c>
      <c r="D42" s="2">
        <v>1</v>
      </c>
      <c r="E42" s="2" t="s">
        <v>662</v>
      </c>
      <c r="F42" s="2">
        <v>1</v>
      </c>
      <c r="G42" s="2" t="str">
        <f>"=gɛs"</f>
        <v>=gɛs</v>
      </c>
      <c r="H42" s="2">
        <v>1</v>
      </c>
      <c r="I42" s="2"/>
      <c r="J42" s="2">
        <v>-1</v>
      </c>
      <c r="K42" s="2" t="s">
        <v>512</v>
      </c>
      <c r="L42" s="2" t="s">
        <v>152</v>
      </c>
      <c r="M42" s="2" t="s">
        <v>513</v>
      </c>
      <c r="N42" s="2" t="s">
        <v>19</v>
      </c>
    </row>
    <row r="43" spans="1:14" ht="20.25">
      <c r="A43" s="2">
        <v>40</v>
      </c>
      <c r="B43" s="2" t="s">
        <v>165</v>
      </c>
      <c r="C43" s="2" t="s">
        <v>663</v>
      </c>
      <c r="D43" s="2">
        <v>1</v>
      </c>
      <c r="E43" s="2" t="s">
        <v>664</v>
      </c>
      <c r="F43" s="2">
        <v>1</v>
      </c>
      <c r="G43" s="2" t="s">
        <v>166</v>
      </c>
      <c r="H43" s="2">
        <v>1</v>
      </c>
      <c r="I43" s="2" t="s">
        <v>167</v>
      </c>
      <c r="J43" s="2">
        <v>2</v>
      </c>
      <c r="K43" s="2" t="s">
        <v>665</v>
      </c>
      <c r="L43" s="2" t="s">
        <v>666</v>
      </c>
      <c r="M43" s="2" t="s">
        <v>667</v>
      </c>
      <c r="N43" s="2" t="s">
        <v>152</v>
      </c>
    </row>
    <row r="44" spans="1:14" ht="20.25">
      <c r="A44" s="2">
        <v>41</v>
      </c>
      <c r="B44" s="2" t="s">
        <v>168</v>
      </c>
      <c r="C44" s="2" t="s">
        <v>169</v>
      </c>
      <c r="D44" s="2">
        <v>1</v>
      </c>
      <c r="E44" s="2" t="s">
        <v>170</v>
      </c>
      <c r="F44" s="2">
        <v>2</v>
      </c>
      <c r="G44" s="2" t="s">
        <v>668</v>
      </c>
      <c r="H44" s="2">
        <v>1</v>
      </c>
      <c r="I44" s="2" t="s">
        <v>171</v>
      </c>
      <c r="J44" s="2">
        <v>3</v>
      </c>
      <c r="K44" s="2" t="s">
        <v>152</v>
      </c>
      <c r="L44" s="2" t="s">
        <v>152</v>
      </c>
      <c r="M44" s="2" t="s">
        <v>669</v>
      </c>
      <c r="N44" s="2" t="s">
        <v>152</v>
      </c>
    </row>
    <row r="45" spans="1:14" ht="20.25">
      <c r="A45" s="2">
        <v>42</v>
      </c>
      <c r="B45" s="2" t="s">
        <v>172</v>
      </c>
      <c r="C45" s="2" t="s">
        <v>173</v>
      </c>
      <c r="D45" s="2">
        <v>1</v>
      </c>
      <c r="E45" s="2" t="s">
        <v>174</v>
      </c>
      <c r="F45" s="2">
        <v>1</v>
      </c>
      <c r="G45" s="2" t="s">
        <v>174</v>
      </c>
      <c r="H45" s="2">
        <v>1</v>
      </c>
      <c r="I45" s="2" t="s">
        <v>175</v>
      </c>
      <c r="J45" s="2">
        <v>1</v>
      </c>
      <c r="K45" s="2" t="s">
        <v>176</v>
      </c>
      <c r="L45" s="2" t="s">
        <v>176</v>
      </c>
      <c r="M45" s="2" t="s">
        <v>514</v>
      </c>
      <c r="N45" s="2" t="s">
        <v>176</v>
      </c>
    </row>
    <row r="46" spans="1:14" ht="20.25">
      <c r="A46" s="2">
        <v>43</v>
      </c>
      <c r="B46" s="2" t="s">
        <v>177</v>
      </c>
      <c r="C46" s="2" t="s">
        <v>670</v>
      </c>
      <c r="D46" s="2">
        <v>1</v>
      </c>
      <c r="E46" s="2" t="s">
        <v>671</v>
      </c>
      <c r="F46" s="2">
        <v>1</v>
      </c>
      <c r="G46" s="2" t="str">
        <f>"=šoː-kʼw"</f>
        <v>=šoː-kʼw</v>
      </c>
      <c r="H46" s="2">
        <v>1</v>
      </c>
      <c r="I46" s="2"/>
      <c r="J46" s="2">
        <v>-1</v>
      </c>
      <c r="K46" s="2" t="s">
        <v>515</v>
      </c>
      <c r="L46" s="2" t="s">
        <v>178</v>
      </c>
      <c r="M46" s="2" t="s">
        <v>672</v>
      </c>
      <c r="N46" s="2" t="s">
        <v>19</v>
      </c>
    </row>
    <row r="47" spans="1:14" ht="20.25">
      <c r="A47" s="2">
        <v>44</v>
      </c>
      <c r="B47" s="2" t="s">
        <v>179</v>
      </c>
      <c r="C47" s="2" t="s">
        <v>673</v>
      </c>
      <c r="D47" s="2">
        <v>1</v>
      </c>
      <c r="E47" s="2"/>
      <c r="F47" s="2">
        <v>-1</v>
      </c>
      <c r="G47" s="2" t="s">
        <v>674</v>
      </c>
      <c r="H47" s="2">
        <v>1</v>
      </c>
      <c r="I47" s="2"/>
      <c r="J47" s="2">
        <v>-1</v>
      </c>
      <c r="K47" s="2" t="s">
        <v>516</v>
      </c>
      <c r="L47" s="2" t="s">
        <v>19</v>
      </c>
      <c r="M47" s="2" t="s">
        <v>675</v>
      </c>
      <c r="N47" s="2" t="s">
        <v>19</v>
      </c>
    </row>
    <row r="48" spans="1:14" ht="20.25">
      <c r="A48" s="2">
        <v>45</v>
      </c>
      <c r="B48" s="2" t="s">
        <v>180</v>
      </c>
      <c r="C48" s="2" t="s">
        <v>181</v>
      </c>
      <c r="D48" s="2">
        <v>1</v>
      </c>
      <c r="E48" s="2" t="s">
        <v>181</v>
      </c>
      <c r="F48" s="2">
        <v>1</v>
      </c>
      <c r="G48" s="2" t="s">
        <v>182</v>
      </c>
      <c r="H48" s="2">
        <v>1</v>
      </c>
      <c r="I48" s="2"/>
      <c r="J48" s="2">
        <v>-1</v>
      </c>
      <c r="K48" s="2" t="s">
        <v>517</v>
      </c>
      <c r="L48" s="2" t="s">
        <v>518</v>
      </c>
      <c r="M48" s="2" t="s">
        <v>519</v>
      </c>
      <c r="N48" s="2" t="s">
        <v>19</v>
      </c>
    </row>
    <row r="49" spans="1:14" ht="20.25">
      <c r="A49" s="2">
        <v>46</v>
      </c>
      <c r="B49" s="2" t="s">
        <v>183</v>
      </c>
      <c r="C49" s="2" t="s">
        <v>184</v>
      </c>
      <c r="D49" s="2">
        <v>1</v>
      </c>
      <c r="E49" s="2" t="s">
        <v>185</v>
      </c>
      <c r="F49" s="2">
        <v>2</v>
      </c>
      <c r="G49" s="2" t="s">
        <v>186</v>
      </c>
      <c r="H49" s="2">
        <v>2</v>
      </c>
      <c r="I49" s="2"/>
      <c r="J49" s="2">
        <v>-1</v>
      </c>
      <c r="K49" s="2" t="s">
        <v>178</v>
      </c>
      <c r="L49" s="2" t="s">
        <v>178</v>
      </c>
      <c r="M49" s="2" t="s">
        <v>520</v>
      </c>
      <c r="N49" s="2" t="s">
        <v>19</v>
      </c>
    </row>
    <row r="50" spans="1:14" ht="20.25">
      <c r="A50" s="2">
        <v>47</v>
      </c>
      <c r="B50" s="2" t="s">
        <v>187</v>
      </c>
      <c r="C50" s="2" t="s">
        <v>188</v>
      </c>
      <c r="D50" s="2">
        <v>1</v>
      </c>
      <c r="E50" s="2" t="s">
        <v>189</v>
      </c>
      <c r="F50" s="2">
        <v>2</v>
      </c>
      <c r="G50" s="2" t="s">
        <v>190</v>
      </c>
      <c r="H50" s="2">
        <v>1</v>
      </c>
      <c r="I50" s="2"/>
      <c r="J50" s="2">
        <v>-1</v>
      </c>
      <c r="K50" s="2" t="s">
        <v>521</v>
      </c>
      <c r="L50" s="2" t="s">
        <v>178</v>
      </c>
      <c r="M50" s="2" t="s">
        <v>191</v>
      </c>
      <c r="N50" s="2" t="s">
        <v>19</v>
      </c>
    </row>
    <row r="51" spans="1:14" ht="20.25">
      <c r="A51" s="2">
        <v>48</v>
      </c>
      <c r="B51" s="2" t="s">
        <v>192</v>
      </c>
      <c r="C51" s="2" t="s">
        <v>193</v>
      </c>
      <c r="D51" s="2">
        <v>1</v>
      </c>
      <c r="E51" s="2"/>
      <c r="F51" s="2">
        <v>-1</v>
      </c>
      <c r="G51" s="2" t="s">
        <v>194</v>
      </c>
      <c r="H51" s="2">
        <v>2</v>
      </c>
      <c r="I51" s="2" t="s">
        <v>195</v>
      </c>
      <c r="J51" s="2">
        <v>3</v>
      </c>
      <c r="K51" s="2" t="s">
        <v>178</v>
      </c>
      <c r="L51" s="2" t="s">
        <v>19</v>
      </c>
      <c r="M51" s="2" t="s">
        <v>522</v>
      </c>
      <c r="N51" s="2" t="s">
        <v>178</v>
      </c>
    </row>
    <row r="52" spans="1:14" ht="20.25">
      <c r="A52" s="2">
        <v>49</v>
      </c>
      <c r="B52" s="2" t="s">
        <v>196</v>
      </c>
      <c r="C52" s="2" t="s">
        <v>197</v>
      </c>
      <c r="D52" s="2">
        <v>1</v>
      </c>
      <c r="E52" s="2" t="s">
        <v>198</v>
      </c>
      <c r="F52" s="2">
        <v>2</v>
      </c>
      <c r="G52" s="2" t="s">
        <v>199</v>
      </c>
      <c r="H52" s="2">
        <v>1</v>
      </c>
      <c r="I52" s="2" t="s">
        <v>200</v>
      </c>
      <c r="J52" s="2">
        <v>1</v>
      </c>
      <c r="K52" s="2" t="s">
        <v>178</v>
      </c>
      <c r="L52" s="2" t="s">
        <v>178</v>
      </c>
      <c r="M52" s="2" t="s">
        <v>523</v>
      </c>
      <c r="N52" s="2" t="s">
        <v>178</v>
      </c>
    </row>
    <row r="53" spans="1:14" ht="20.25">
      <c r="A53" s="2">
        <v>50</v>
      </c>
      <c r="B53" s="2" t="s">
        <v>201</v>
      </c>
      <c r="C53" s="2" t="s">
        <v>202</v>
      </c>
      <c r="D53" s="2">
        <v>1</v>
      </c>
      <c r="E53" s="2" t="s">
        <v>203</v>
      </c>
      <c r="F53" s="2">
        <v>2</v>
      </c>
      <c r="G53" s="2" t="s">
        <v>204</v>
      </c>
      <c r="H53" s="2">
        <v>1</v>
      </c>
      <c r="I53" s="2"/>
      <c r="J53" s="2">
        <v>-1</v>
      </c>
      <c r="K53" s="2" t="s">
        <v>178</v>
      </c>
      <c r="L53" s="2" t="s">
        <v>178</v>
      </c>
      <c r="M53" s="2" t="s">
        <v>178</v>
      </c>
      <c r="N53" s="2" t="s">
        <v>19</v>
      </c>
    </row>
    <row r="54" spans="1:14" ht="20.25">
      <c r="A54" s="2">
        <v>51</v>
      </c>
      <c r="B54" s="2" t="s">
        <v>205</v>
      </c>
      <c r="C54" s="2"/>
      <c r="D54" s="2">
        <v>-1</v>
      </c>
      <c r="E54" s="2"/>
      <c r="F54" s="2">
        <v>-1</v>
      </c>
      <c r="G54" s="2"/>
      <c r="H54" s="2">
        <v>-1</v>
      </c>
      <c r="I54" s="2"/>
      <c r="J54" s="2">
        <v>-1</v>
      </c>
      <c r="K54" s="2" t="s">
        <v>19</v>
      </c>
      <c r="L54" s="2" t="s">
        <v>524</v>
      </c>
      <c r="M54" s="2" t="s">
        <v>525</v>
      </c>
      <c r="N54" s="2" t="s">
        <v>19</v>
      </c>
    </row>
    <row r="55" spans="1:14" ht="20.25">
      <c r="A55" s="2">
        <v>52</v>
      </c>
      <c r="B55" s="2" t="s">
        <v>206</v>
      </c>
      <c r="C55" s="2" t="s">
        <v>36</v>
      </c>
      <c r="D55" s="2">
        <v>1</v>
      </c>
      <c r="E55" s="2" t="s">
        <v>207</v>
      </c>
      <c r="F55" s="2">
        <v>2</v>
      </c>
      <c r="G55" s="2" t="str">
        <f>"=dəga"</f>
        <v>=dəga</v>
      </c>
      <c r="H55" s="2">
        <v>3</v>
      </c>
      <c r="I55" s="2" t="s">
        <v>208</v>
      </c>
      <c r="J55" s="2">
        <v>4</v>
      </c>
      <c r="K55" s="2" t="s">
        <v>526</v>
      </c>
      <c r="L55" s="2" t="s">
        <v>527</v>
      </c>
      <c r="M55" s="2" t="s">
        <v>528</v>
      </c>
      <c r="N55" s="2" t="s">
        <v>178</v>
      </c>
    </row>
    <row r="56" spans="1:14" ht="20.25">
      <c r="A56" s="2">
        <v>53</v>
      </c>
      <c r="B56" s="2" t="s">
        <v>209</v>
      </c>
      <c r="C56" s="2" t="s">
        <v>210</v>
      </c>
      <c r="D56" s="2">
        <v>1</v>
      </c>
      <c r="E56" s="2" t="s">
        <v>211</v>
      </c>
      <c r="F56" s="2">
        <v>1</v>
      </c>
      <c r="G56" s="2" t="s">
        <v>212</v>
      </c>
      <c r="H56" s="2">
        <v>1</v>
      </c>
      <c r="I56" s="2" t="s">
        <v>213</v>
      </c>
      <c r="J56" s="2">
        <v>1</v>
      </c>
      <c r="K56" s="2" t="s">
        <v>178</v>
      </c>
      <c r="L56" s="2" t="s">
        <v>529</v>
      </c>
      <c r="M56" s="2" t="s">
        <v>530</v>
      </c>
      <c r="N56" s="2" t="s">
        <v>178</v>
      </c>
    </row>
    <row r="57" spans="1:14" ht="20.25">
      <c r="A57" s="2">
        <v>54</v>
      </c>
      <c r="B57" s="2" t="s">
        <v>214</v>
      </c>
      <c r="C57" s="2" t="s">
        <v>215</v>
      </c>
      <c r="D57" s="2">
        <v>1</v>
      </c>
      <c r="E57" s="2" t="s">
        <v>216</v>
      </c>
      <c r="F57" s="2">
        <v>1</v>
      </c>
      <c r="G57" s="2" t="s">
        <v>216</v>
      </c>
      <c r="H57" s="2">
        <v>1</v>
      </c>
      <c r="I57" s="2" t="s">
        <v>217</v>
      </c>
      <c r="J57" s="2">
        <v>1</v>
      </c>
      <c r="K57" s="2" t="s">
        <v>178</v>
      </c>
      <c r="L57" s="2" t="s">
        <v>178</v>
      </c>
      <c r="M57" s="2" t="s">
        <v>531</v>
      </c>
      <c r="N57" s="2" t="s">
        <v>178</v>
      </c>
    </row>
    <row r="58" spans="1:14" ht="20.25">
      <c r="A58" s="2">
        <v>55</v>
      </c>
      <c r="B58" s="2" t="s">
        <v>218</v>
      </c>
      <c r="C58" s="2" t="s">
        <v>219</v>
      </c>
      <c r="D58" s="2">
        <v>1</v>
      </c>
      <c r="E58" s="2" t="s">
        <v>220</v>
      </c>
      <c r="F58" s="2">
        <v>2</v>
      </c>
      <c r="G58" s="2" t="s">
        <v>221</v>
      </c>
      <c r="H58" s="2">
        <v>3</v>
      </c>
      <c r="I58" s="2" t="s">
        <v>222</v>
      </c>
      <c r="J58" s="2">
        <v>4</v>
      </c>
      <c r="K58" s="2" t="s">
        <v>223</v>
      </c>
      <c r="L58" s="2" t="s">
        <v>532</v>
      </c>
      <c r="M58" s="2" t="s">
        <v>676</v>
      </c>
      <c r="N58" s="2" t="s">
        <v>533</v>
      </c>
    </row>
    <row r="59" spans="1:14" ht="20.25">
      <c r="A59" s="2">
        <v>56</v>
      </c>
      <c r="B59" s="2" t="s">
        <v>224</v>
      </c>
      <c r="C59" s="2" t="s">
        <v>225</v>
      </c>
      <c r="D59" s="2">
        <v>1</v>
      </c>
      <c r="E59" s="2" t="s">
        <v>226</v>
      </c>
      <c r="F59" s="2">
        <v>1</v>
      </c>
      <c r="G59" s="2" t="s">
        <v>227</v>
      </c>
      <c r="H59" s="2">
        <v>1</v>
      </c>
      <c r="I59" s="2" t="s">
        <v>228</v>
      </c>
      <c r="J59" s="2">
        <v>1</v>
      </c>
      <c r="K59" s="2" t="s">
        <v>223</v>
      </c>
      <c r="L59" s="2" t="s">
        <v>223</v>
      </c>
      <c r="M59" s="2" t="s">
        <v>534</v>
      </c>
      <c r="N59" s="2" t="s">
        <v>535</v>
      </c>
    </row>
    <row r="60" spans="1:14" ht="20.25">
      <c r="A60" s="2">
        <v>57</v>
      </c>
      <c r="B60" s="2" t="s">
        <v>229</v>
      </c>
      <c r="C60" s="2" t="s">
        <v>95</v>
      </c>
      <c r="D60" s="2">
        <v>1</v>
      </c>
      <c r="E60" s="2" t="s">
        <v>96</v>
      </c>
      <c r="F60" s="2">
        <v>1</v>
      </c>
      <c r="G60" s="2" t="s">
        <v>95</v>
      </c>
      <c r="H60" s="2">
        <v>1</v>
      </c>
      <c r="I60" s="2"/>
      <c r="J60" s="2">
        <v>-1</v>
      </c>
      <c r="K60" s="2" t="s">
        <v>230</v>
      </c>
      <c r="L60" s="2" t="s">
        <v>230</v>
      </c>
      <c r="M60" s="2" t="s">
        <v>536</v>
      </c>
      <c r="N60" s="2" t="s">
        <v>19</v>
      </c>
    </row>
    <row r="61" spans="1:14" ht="20.25">
      <c r="A61" s="2">
        <v>58</v>
      </c>
      <c r="B61" s="2" t="s">
        <v>231</v>
      </c>
      <c r="C61" s="2" t="s">
        <v>232</v>
      </c>
      <c r="D61" s="2">
        <v>1</v>
      </c>
      <c r="E61" s="2"/>
      <c r="F61" s="2">
        <v>-1</v>
      </c>
      <c r="G61" s="2" t="s">
        <v>233</v>
      </c>
      <c r="H61" s="2">
        <v>1</v>
      </c>
      <c r="I61" s="2" t="s">
        <v>234</v>
      </c>
      <c r="J61" s="2">
        <v>1</v>
      </c>
      <c r="K61" s="2" t="s">
        <v>537</v>
      </c>
      <c r="L61" s="2" t="s">
        <v>538</v>
      </c>
      <c r="M61" s="2" t="s">
        <v>539</v>
      </c>
      <c r="N61" s="2" t="s">
        <v>223</v>
      </c>
    </row>
    <row r="62" spans="1:14" ht="20.25">
      <c r="A62" s="2">
        <v>59</v>
      </c>
      <c r="B62" s="2" t="s">
        <v>235</v>
      </c>
      <c r="C62" s="2"/>
      <c r="D62" s="2">
        <v>-1</v>
      </c>
      <c r="E62" s="2"/>
      <c r="F62" s="2">
        <v>-1</v>
      </c>
      <c r="G62" s="2" t="s">
        <v>236</v>
      </c>
      <c r="H62" s="2">
        <v>2</v>
      </c>
      <c r="I62" s="2"/>
      <c r="J62" s="2">
        <v>-1</v>
      </c>
      <c r="K62" s="2" t="s">
        <v>540</v>
      </c>
      <c r="L62" s="2" t="s">
        <v>19</v>
      </c>
      <c r="M62" s="2" t="s">
        <v>541</v>
      </c>
      <c r="N62" s="2" t="s">
        <v>19</v>
      </c>
    </row>
    <row r="63" spans="1:14" ht="20.25">
      <c r="A63" s="2">
        <v>60</v>
      </c>
      <c r="B63" s="2" t="s">
        <v>237</v>
      </c>
      <c r="C63" s="2" t="s">
        <v>238</v>
      </c>
      <c r="D63" s="2">
        <v>1</v>
      </c>
      <c r="E63" s="2"/>
      <c r="F63" s="2">
        <v>-1</v>
      </c>
      <c r="G63" s="2" t="s">
        <v>238</v>
      </c>
      <c r="H63" s="2">
        <v>1</v>
      </c>
      <c r="I63" s="2" t="s">
        <v>239</v>
      </c>
      <c r="J63" s="2">
        <v>1</v>
      </c>
      <c r="K63" s="2" t="s">
        <v>223</v>
      </c>
      <c r="L63" s="2" t="s">
        <v>19</v>
      </c>
      <c r="M63" s="2" t="s">
        <v>542</v>
      </c>
      <c r="N63" s="2" t="s">
        <v>223</v>
      </c>
    </row>
    <row r="64" spans="1:14" ht="20.25">
      <c r="A64" s="2">
        <v>61</v>
      </c>
      <c r="B64" s="2" t="s">
        <v>240</v>
      </c>
      <c r="C64" s="2" t="s">
        <v>241</v>
      </c>
      <c r="D64" s="2">
        <v>1</v>
      </c>
      <c r="E64" s="2" t="s">
        <v>242</v>
      </c>
      <c r="F64" s="2">
        <v>1</v>
      </c>
      <c r="G64" s="2" t="s">
        <v>243</v>
      </c>
      <c r="H64" s="2">
        <v>1</v>
      </c>
      <c r="I64" s="2" t="s">
        <v>244</v>
      </c>
      <c r="J64" s="2">
        <v>2</v>
      </c>
      <c r="K64" s="2" t="s">
        <v>543</v>
      </c>
      <c r="L64" s="2" t="s">
        <v>544</v>
      </c>
      <c r="M64" s="2" t="s">
        <v>545</v>
      </c>
      <c r="N64" s="2" t="s">
        <v>223</v>
      </c>
    </row>
    <row r="65" spans="1:14" ht="20.25">
      <c r="A65" s="2">
        <v>62</v>
      </c>
      <c r="B65" s="2" t="s">
        <v>245</v>
      </c>
      <c r="C65" s="2" t="str">
        <f>"=aŋgo"</f>
        <v>=aŋgo</v>
      </c>
      <c r="D65" s="2">
        <v>1</v>
      </c>
      <c r="E65" s="2" t="str">
        <f>"=ʓe"</f>
        <v>=ʓe</v>
      </c>
      <c r="F65" s="2">
        <v>2</v>
      </c>
      <c r="G65" s="2" t="str">
        <f>"=aŋgo"</f>
        <v>=aŋgo</v>
      </c>
      <c r="H65" s="2">
        <v>1</v>
      </c>
      <c r="I65" s="2"/>
      <c r="J65" s="2">
        <v>-1</v>
      </c>
      <c r="K65" s="2" t="s">
        <v>246</v>
      </c>
      <c r="L65" s="2" t="s">
        <v>546</v>
      </c>
      <c r="M65" s="2" t="s">
        <v>547</v>
      </c>
      <c r="N65" s="2" t="s">
        <v>19</v>
      </c>
    </row>
    <row r="66" spans="1:14" ht="20.25">
      <c r="A66" s="2">
        <v>63</v>
      </c>
      <c r="B66" s="2" t="s">
        <v>247</v>
      </c>
      <c r="C66" s="2" t="s">
        <v>248</v>
      </c>
      <c r="D66" s="2">
        <v>1</v>
      </c>
      <c r="E66" s="2" t="s">
        <v>249</v>
      </c>
      <c r="F66" s="2">
        <v>1</v>
      </c>
      <c r="G66" s="2" t="s">
        <v>250</v>
      </c>
      <c r="H66" s="2">
        <v>1</v>
      </c>
      <c r="I66" s="2" t="s">
        <v>251</v>
      </c>
      <c r="J66" s="2">
        <v>1</v>
      </c>
      <c r="K66" s="2" t="s">
        <v>252</v>
      </c>
      <c r="L66" s="2" t="s">
        <v>548</v>
      </c>
      <c r="M66" s="2" t="s">
        <v>549</v>
      </c>
      <c r="N66" s="2" t="s">
        <v>252</v>
      </c>
    </row>
    <row r="67" spans="1:14" ht="20.25">
      <c r="A67" s="2">
        <v>64</v>
      </c>
      <c r="B67" s="2" t="s">
        <v>253</v>
      </c>
      <c r="C67" s="2" t="s">
        <v>254</v>
      </c>
      <c r="D67" s="2">
        <v>1</v>
      </c>
      <c r="E67" s="2" t="s">
        <v>255</v>
      </c>
      <c r="F67" s="2">
        <v>1</v>
      </c>
      <c r="G67" s="2" t="s">
        <v>256</v>
      </c>
      <c r="H67" s="2">
        <v>1</v>
      </c>
      <c r="I67" s="2" t="s">
        <v>257</v>
      </c>
      <c r="J67" s="2">
        <v>1</v>
      </c>
      <c r="K67" s="2" t="s">
        <v>550</v>
      </c>
      <c r="L67" s="2" t="s">
        <v>551</v>
      </c>
      <c r="M67" s="2" t="s">
        <v>552</v>
      </c>
      <c r="N67" s="2" t="s">
        <v>553</v>
      </c>
    </row>
    <row r="68" spans="1:14" ht="20.25">
      <c r="A68" s="2">
        <v>65</v>
      </c>
      <c r="B68" s="2" t="s">
        <v>258</v>
      </c>
      <c r="C68" s="2" t="s">
        <v>70</v>
      </c>
      <c r="D68" s="2">
        <v>-1</v>
      </c>
      <c r="E68" s="2" t="s">
        <v>259</v>
      </c>
      <c r="F68" s="2">
        <v>-1</v>
      </c>
      <c r="G68" s="2" t="s">
        <v>260</v>
      </c>
      <c r="H68" s="2">
        <v>-1</v>
      </c>
      <c r="I68" s="2" t="s">
        <v>261</v>
      </c>
      <c r="J68" s="2">
        <v>-1</v>
      </c>
      <c r="K68" s="2" t="s">
        <v>262</v>
      </c>
      <c r="L68" s="2" t="s">
        <v>262</v>
      </c>
      <c r="M68" s="2" t="s">
        <v>554</v>
      </c>
      <c r="N68" s="2" t="s">
        <v>262</v>
      </c>
    </row>
    <row r="69" spans="1:14" ht="20.25">
      <c r="A69" s="2">
        <v>66</v>
      </c>
      <c r="B69" s="2" t="s">
        <v>263</v>
      </c>
      <c r="C69" s="2" t="s">
        <v>264</v>
      </c>
      <c r="D69" s="2">
        <v>1</v>
      </c>
      <c r="E69" s="2" t="s">
        <v>265</v>
      </c>
      <c r="F69" s="2">
        <v>2</v>
      </c>
      <c r="G69" s="2" t="s">
        <v>266</v>
      </c>
      <c r="H69" s="2">
        <v>1</v>
      </c>
      <c r="I69" s="2" t="s">
        <v>267</v>
      </c>
      <c r="J69" s="2">
        <v>1</v>
      </c>
      <c r="K69" s="2" t="s">
        <v>268</v>
      </c>
      <c r="L69" s="2" t="s">
        <v>268</v>
      </c>
      <c r="M69" s="2" t="s">
        <v>555</v>
      </c>
      <c r="N69" s="2" t="s">
        <v>268</v>
      </c>
    </row>
    <row r="70" spans="1:14" ht="20.25">
      <c r="A70" s="2">
        <v>67</v>
      </c>
      <c r="B70" s="2" t="s">
        <v>269</v>
      </c>
      <c r="C70" s="2" t="s">
        <v>270</v>
      </c>
      <c r="D70" s="2">
        <v>1</v>
      </c>
      <c r="E70" s="2" t="s">
        <v>271</v>
      </c>
      <c r="F70" s="2">
        <v>1</v>
      </c>
      <c r="G70" s="2" t="s">
        <v>272</v>
      </c>
      <c r="H70" s="2">
        <v>2</v>
      </c>
      <c r="I70" s="2" t="s">
        <v>273</v>
      </c>
      <c r="J70" s="2">
        <v>2</v>
      </c>
      <c r="K70" s="2" t="s">
        <v>268</v>
      </c>
      <c r="L70" s="2" t="s">
        <v>268</v>
      </c>
      <c r="M70" s="2" t="s">
        <v>556</v>
      </c>
      <c r="N70" s="2" t="s">
        <v>268</v>
      </c>
    </row>
    <row r="71" spans="1:14" ht="20.25">
      <c r="A71" s="2">
        <v>67</v>
      </c>
      <c r="B71" s="2" t="s">
        <v>269</v>
      </c>
      <c r="C71" s="2" t="s">
        <v>274</v>
      </c>
      <c r="D71" s="2">
        <v>2</v>
      </c>
      <c r="E71" s="2"/>
      <c r="F71" s="2">
        <v>0</v>
      </c>
      <c r="G71" s="2"/>
      <c r="H71" s="2">
        <v>0</v>
      </c>
      <c r="I71" s="2" t="s">
        <v>275</v>
      </c>
      <c r="J71" s="2">
        <v>3</v>
      </c>
      <c r="K71" s="2" t="s">
        <v>557</v>
      </c>
      <c r="L71" s="2"/>
      <c r="M71" s="2"/>
      <c r="N71" s="2" t="s">
        <v>558</v>
      </c>
    </row>
    <row r="72" spans="1:14" ht="20.25">
      <c r="A72" s="2">
        <v>68</v>
      </c>
      <c r="B72" s="2" t="s">
        <v>276</v>
      </c>
      <c r="C72" s="2" t="s">
        <v>277</v>
      </c>
      <c r="D72" s="2">
        <v>1</v>
      </c>
      <c r="E72" s="2" t="s">
        <v>278</v>
      </c>
      <c r="F72" s="2">
        <v>2</v>
      </c>
      <c r="G72" s="2" t="s">
        <v>279</v>
      </c>
      <c r="H72" s="2">
        <v>3</v>
      </c>
      <c r="I72" s="2" t="s">
        <v>280</v>
      </c>
      <c r="J72" s="2">
        <v>4</v>
      </c>
      <c r="K72" s="2" t="s">
        <v>268</v>
      </c>
      <c r="L72" s="2" t="s">
        <v>268</v>
      </c>
      <c r="M72" s="2" t="s">
        <v>559</v>
      </c>
      <c r="N72" s="2" t="s">
        <v>268</v>
      </c>
    </row>
    <row r="73" spans="1:14" ht="20.25">
      <c r="A73" s="2">
        <v>69</v>
      </c>
      <c r="B73" s="2" t="s">
        <v>560</v>
      </c>
      <c r="C73" s="2" t="s">
        <v>281</v>
      </c>
      <c r="D73" s="2">
        <v>1</v>
      </c>
      <c r="E73" s="2" t="s">
        <v>282</v>
      </c>
      <c r="F73" s="2">
        <v>2</v>
      </c>
      <c r="G73" s="2" t="s">
        <v>283</v>
      </c>
      <c r="H73" s="2">
        <v>3</v>
      </c>
      <c r="I73" s="2"/>
      <c r="J73" s="2">
        <v>-1</v>
      </c>
      <c r="K73" s="2" t="s">
        <v>284</v>
      </c>
      <c r="L73" s="2" t="s">
        <v>268</v>
      </c>
      <c r="M73" s="2" t="s">
        <v>268</v>
      </c>
      <c r="N73" s="2" t="s">
        <v>19</v>
      </c>
    </row>
    <row r="74" spans="1:14" ht="20.25">
      <c r="A74" s="2">
        <v>69</v>
      </c>
      <c r="B74" s="2" t="s">
        <v>561</v>
      </c>
      <c r="C74" s="2" t="s">
        <v>285</v>
      </c>
      <c r="D74" s="2">
        <v>4</v>
      </c>
      <c r="E74" s="2"/>
      <c r="F74" s="2">
        <v>0</v>
      </c>
      <c r="G74" s="2" t="s">
        <v>286</v>
      </c>
      <c r="H74" s="2">
        <v>5</v>
      </c>
      <c r="I74" s="2"/>
      <c r="J74" s="2">
        <v>0</v>
      </c>
      <c r="K74" s="2" t="s">
        <v>287</v>
      </c>
      <c r="L74" s="2"/>
      <c r="M74" s="2" t="s">
        <v>268</v>
      </c>
      <c r="N74" s="2"/>
    </row>
    <row r="75" spans="1:14" ht="20.25">
      <c r="A75" s="2">
        <v>70</v>
      </c>
      <c r="B75" s="2" t="s">
        <v>288</v>
      </c>
      <c r="C75" s="2" t="s">
        <v>289</v>
      </c>
      <c r="D75" s="2">
        <v>1</v>
      </c>
      <c r="E75" s="2" t="s">
        <v>290</v>
      </c>
      <c r="F75" s="2">
        <v>1</v>
      </c>
      <c r="G75" s="2" t="s">
        <v>291</v>
      </c>
      <c r="H75" s="2">
        <v>1</v>
      </c>
      <c r="I75" s="2"/>
      <c r="J75" s="2">
        <v>-1</v>
      </c>
      <c r="K75" s="2" t="s">
        <v>268</v>
      </c>
      <c r="L75" s="2" t="s">
        <v>268</v>
      </c>
      <c r="M75" s="2" t="s">
        <v>268</v>
      </c>
      <c r="N75" s="2" t="s">
        <v>19</v>
      </c>
    </row>
    <row r="76" spans="1:14" ht="20.25">
      <c r="A76" s="2">
        <v>71</v>
      </c>
      <c r="B76" s="2" t="s">
        <v>292</v>
      </c>
      <c r="C76" s="2" t="s">
        <v>293</v>
      </c>
      <c r="D76" s="2">
        <v>1</v>
      </c>
      <c r="E76" s="2" t="s">
        <v>293</v>
      </c>
      <c r="F76" s="2">
        <v>1</v>
      </c>
      <c r="G76" s="2" t="str">
        <f>"=kəl"</f>
        <v>=kəl</v>
      </c>
      <c r="H76" s="2">
        <v>1</v>
      </c>
      <c r="I76" s="2" t="s">
        <v>294</v>
      </c>
      <c r="J76" s="2">
        <v>2</v>
      </c>
      <c r="K76" s="2" t="s">
        <v>562</v>
      </c>
      <c r="L76" s="2" t="s">
        <v>268</v>
      </c>
      <c r="M76" s="2" t="s">
        <v>563</v>
      </c>
      <c r="N76" s="2" t="s">
        <v>268</v>
      </c>
    </row>
    <row r="77" spans="1:14" ht="20.25">
      <c r="A77" s="2">
        <v>72</v>
      </c>
      <c r="B77" s="2" t="s">
        <v>295</v>
      </c>
      <c r="C77" s="2" t="s">
        <v>296</v>
      </c>
      <c r="D77" s="2">
        <v>1</v>
      </c>
      <c r="E77" s="2" t="s">
        <v>297</v>
      </c>
      <c r="F77" s="2">
        <v>2</v>
      </c>
      <c r="G77" s="2" t="str">
        <f>"=wirr"</f>
        <v>=wirr</v>
      </c>
      <c r="H77" s="2">
        <v>2</v>
      </c>
      <c r="I77" s="2"/>
      <c r="J77" s="2">
        <v>-1</v>
      </c>
      <c r="K77" s="2" t="s">
        <v>298</v>
      </c>
      <c r="L77" s="2" t="s">
        <v>564</v>
      </c>
      <c r="M77" s="2" t="s">
        <v>565</v>
      </c>
      <c r="N77" s="2" t="s">
        <v>19</v>
      </c>
    </row>
    <row r="78" spans="1:14" ht="20.25">
      <c r="A78" s="2">
        <v>73</v>
      </c>
      <c r="B78" s="2" t="s">
        <v>299</v>
      </c>
      <c r="C78" s="2" t="s">
        <v>300</v>
      </c>
      <c r="D78" s="2">
        <v>1</v>
      </c>
      <c r="E78" s="2" t="s">
        <v>301</v>
      </c>
      <c r="F78" s="2">
        <v>2</v>
      </c>
      <c r="G78" s="2" t="s">
        <v>302</v>
      </c>
      <c r="H78" s="2">
        <v>3</v>
      </c>
      <c r="I78" s="2"/>
      <c r="J78" s="2">
        <v>-1</v>
      </c>
      <c r="K78" s="2" t="s">
        <v>298</v>
      </c>
      <c r="L78" s="2" t="s">
        <v>566</v>
      </c>
      <c r="M78" s="2" t="s">
        <v>567</v>
      </c>
      <c r="N78" s="2" t="s">
        <v>19</v>
      </c>
    </row>
    <row r="79" spans="1:14" ht="20.25">
      <c r="A79" s="2">
        <v>74</v>
      </c>
      <c r="B79" s="2" t="s">
        <v>303</v>
      </c>
      <c r="C79" s="2" t="s">
        <v>304</v>
      </c>
      <c r="D79" s="2">
        <v>1</v>
      </c>
      <c r="E79" s="2" t="s">
        <v>305</v>
      </c>
      <c r="F79" s="2">
        <v>1</v>
      </c>
      <c r="G79" s="2" t="str">
        <f>"=iš"</f>
        <v>=iš</v>
      </c>
      <c r="H79" s="2">
        <v>1</v>
      </c>
      <c r="I79" s="2" t="s">
        <v>306</v>
      </c>
      <c r="J79" s="2">
        <v>1</v>
      </c>
      <c r="K79" s="2" t="s">
        <v>568</v>
      </c>
      <c r="L79" s="2" t="s">
        <v>569</v>
      </c>
      <c r="M79" s="2" t="s">
        <v>570</v>
      </c>
      <c r="N79" s="2" t="s">
        <v>298</v>
      </c>
    </row>
    <row r="80" spans="1:14" ht="20.25">
      <c r="A80" s="2">
        <v>75</v>
      </c>
      <c r="B80" s="2" t="s">
        <v>307</v>
      </c>
      <c r="C80" s="2" t="s">
        <v>308</v>
      </c>
      <c r="D80" s="2">
        <v>1</v>
      </c>
      <c r="E80" s="2" t="s">
        <v>309</v>
      </c>
      <c r="F80" s="2">
        <v>1</v>
      </c>
      <c r="G80" s="2" t="s">
        <v>310</v>
      </c>
      <c r="H80" s="2">
        <v>1</v>
      </c>
      <c r="I80" s="2" t="s">
        <v>311</v>
      </c>
      <c r="J80" s="2">
        <v>1</v>
      </c>
      <c r="K80" s="2" t="s">
        <v>298</v>
      </c>
      <c r="L80" s="2" t="s">
        <v>298</v>
      </c>
      <c r="M80" s="2" t="s">
        <v>571</v>
      </c>
      <c r="N80" s="2" t="s">
        <v>298</v>
      </c>
    </row>
    <row r="81" spans="1:14" ht="20.25">
      <c r="A81" s="2">
        <v>76</v>
      </c>
      <c r="B81" s="2" t="s">
        <v>312</v>
      </c>
      <c r="C81" s="2" t="s">
        <v>313</v>
      </c>
      <c r="D81" s="2">
        <v>1</v>
      </c>
      <c r="E81" s="2" t="s">
        <v>314</v>
      </c>
      <c r="F81" s="2">
        <v>1</v>
      </c>
      <c r="G81" s="2" t="s">
        <v>315</v>
      </c>
      <c r="H81" s="2">
        <v>1</v>
      </c>
      <c r="I81" s="2" t="s">
        <v>316</v>
      </c>
      <c r="J81" s="2">
        <v>1</v>
      </c>
      <c r="K81" s="2" t="s">
        <v>572</v>
      </c>
      <c r="L81" s="2" t="s">
        <v>298</v>
      </c>
      <c r="M81" s="2" t="s">
        <v>573</v>
      </c>
      <c r="N81" s="2" t="s">
        <v>298</v>
      </c>
    </row>
    <row r="82" spans="1:14" ht="20.25">
      <c r="A82" s="2">
        <v>77</v>
      </c>
      <c r="B82" s="2" t="s">
        <v>317</v>
      </c>
      <c r="C82" s="2" t="s">
        <v>318</v>
      </c>
      <c r="D82" s="2">
        <v>1</v>
      </c>
      <c r="E82" s="2" t="s">
        <v>319</v>
      </c>
      <c r="F82" s="2">
        <v>2</v>
      </c>
      <c r="G82" s="2" t="s">
        <v>320</v>
      </c>
      <c r="H82" s="2">
        <v>1</v>
      </c>
      <c r="I82" s="2" t="s">
        <v>321</v>
      </c>
      <c r="J82" s="2">
        <v>3</v>
      </c>
      <c r="K82" s="2" t="s">
        <v>574</v>
      </c>
      <c r="L82" s="2" t="s">
        <v>298</v>
      </c>
      <c r="M82" s="2" t="s">
        <v>575</v>
      </c>
      <c r="N82" s="2" t="s">
        <v>298</v>
      </c>
    </row>
    <row r="83" spans="1:14" ht="20.25">
      <c r="A83" s="2">
        <v>78</v>
      </c>
      <c r="B83" s="2" t="s">
        <v>322</v>
      </c>
      <c r="C83" s="2" t="s">
        <v>323</v>
      </c>
      <c r="D83" s="2">
        <v>1</v>
      </c>
      <c r="E83" s="2" t="s">
        <v>324</v>
      </c>
      <c r="F83" s="2">
        <v>2</v>
      </c>
      <c r="G83" s="2" t="s">
        <v>323</v>
      </c>
      <c r="H83" s="2">
        <v>1</v>
      </c>
      <c r="I83" s="2" t="s">
        <v>325</v>
      </c>
      <c r="J83" s="2">
        <v>1</v>
      </c>
      <c r="K83" s="2" t="s">
        <v>298</v>
      </c>
      <c r="L83" s="2" t="s">
        <v>298</v>
      </c>
      <c r="M83" s="2" t="s">
        <v>576</v>
      </c>
      <c r="N83" s="2" t="s">
        <v>298</v>
      </c>
    </row>
    <row r="84" spans="1:14" ht="20.25">
      <c r="A84" s="2">
        <v>79</v>
      </c>
      <c r="B84" s="2" t="s">
        <v>326</v>
      </c>
      <c r="C84" s="2" t="s">
        <v>327</v>
      </c>
      <c r="D84" s="2">
        <v>1</v>
      </c>
      <c r="E84" s="2" t="s">
        <v>328</v>
      </c>
      <c r="F84" s="2">
        <v>1</v>
      </c>
      <c r="G84" s="2" t="str">
        <f>"=i-ɕogw"</f>
        <v>=i-ɕogw</v>
      </c>
      <c r="H84" s="2">
        <v>1</v>
      </c>
      <c r="I84" s="2" t="s">
        <v>329</v>
      </c>
      <c r="J84" s="2">
        <v>1</v>
      </c>
      <c r="K84" s="2" t="s">
        <v>577</v>
      </c>
      <c r="L84" s="2" t="s">
        <v>578</v>
      </c>
      <c r="M84" s="2" t="s">
        <v>579</v>
      </c>
      <c r="N84" s="2" t="s">
        <v>330</v>
      </c>
    </row>
    <row r="85" spans="1:14" ht="20.25">
      <c r="A85" s="2">
        <v>80</v>
      </c>
      <c r="B85" s="2" t="s">
        <v>331</v>
      </c>
      <c r="C85" s="2" t="s">
        <v>332</v>
      </c>
      <c r="D85" s="2">
        <v>1</v>
      </c>
      <c r="E85" s="2" t="s">
        <v>333</v>
      </c>
      <c r="F85" s="2">
        <v>1</v>
      </c>
      <c r="G85" s="2" t="s">
        <v>332</v>
      </c>
      <c r="H85" s="2">
        <v>1</v>
      </c>
      <c r="I85" s="2" t="s">
        <v>334</v>
      </c>
      <c r="J85" s="2">
        <v>1</v>
      </c>
      <c r="K85" s="2" t="s">
        <v>580</v>
      </c>
      <c r="L85" s="2" t="s">
        <v>330</v>
      </c>
      <c r="M85" s="2" t="s">
        <v>581</v>
      </c>
      <c r="N85" s="2" t="s">
        <v>582</v>
      </c>
    </row>
    <row r="86" spans="1:14" ht="20.25">
      <c r="A86" s="2">
        <v>81</v>
      </c>
      <c r="B86" s="2" t="s">
        <v>335</v>
      </c>
      <c r="C86" s="2" t="s">
        <v>336</v>
      </c>
      <c r="D86" s="2">
        <v>1</v>
      </c>
      <c r="E86" s="2" t="s">
        <v>336</v>
      </c>
      <c r="F86" s="2">
        <v>1</v>
      </c>
      <c r="G86" s="2" t="s">
        <v>337</v>
      </c>
      <c r="H86" s="2">
        <v>1</v>
      </c>
      <c r="I86" s="2" t="s">
        <v>338</v>
      </c>
      <c r="J86" s="2">
        <v>1</v>
      </c>
      <c r="K86" s="2" t="s">
        <v>330</v>
      </c>
      <c r="L86" s="2" t="s">
        <v>583</v>
      </c>
      <c r="M86" s="2" t="s">
        <v>584</v>
      </c>
      <c r="N86" s="2" t="s">
        <v>330</v>
      </c>
    </row>
    <row r="87" spans="1:14" ht="20.25">
      <c r="A87" s="2">
        <v>82</v>
      </c>
      <c r="B87" s="2" t="s">
        <v>339</v>
      </c>
      <c r="C87" s="2" t="s">
        <v>340</v>
      </c>
      <c r="D87" s="2">
        <v>1</v>
      </c>
      <c r="E87" s="2" t="s">
        <v>341</v>
      </c>
      <c r="F87" s="2">
        <v>1</v>
      </c>
      <c r="G87" s="2" t="s">
        <v>342</v>
      </c>
      <c r="H87" s="2">
        <v>1</v>
      </c>
      <c r="I87" s="2" t="s">
        <v>343</v>
      </c>
      <c r="J87" s="2">
        <v>1</v>
      </c>
      <c r="K87" s="2" t="s">
        <v>585</v>
      </c>
      <c r="L87" s="2" t="s">
        <v>586</v>
      </c>
      <c r="M87" s="2" t="s">
        <v>587</v>
      </c>
      <c r="N87" s="2" t="s">
        <v>330</v>
      </c>
    </row>
    <row r="88" spans="1:14" ht="20.25">
      <c r="A88" s="2">
        <v>83</v>
      </c>
      <c r="B88" s="2" t="s">
        <v>344</v>
      </c>
      <c r="C88" s="2" t="s">
        <v>345</v>
      </c>
      <c r="D88" s="2">
        <v>1</v>
      </c>
      <c r="E88" s="2" t="s">
        <v>346</v>
      </c>
      <c r="F88" s="2">
        <v>2</v>
      </c>
      <c r="G88" s="2" t="str">
        <f>"=tıb"</f>
        <v>=tıb</v>
      </c>
      <c r="H88" s="2">
        <v>1</v>
      </c>
      <c r="I88" s="2"/>
      <c r="J88" s="2">
        <v>-1</v>
      </c>
      <c r="K88" s="2" t="s">
        <v>588</v>
      </c>
      <c r="L88" s="2" t="s">
        <v>589</v>
      </c>
      <c r="M88" s="2" t="s">
        <v>330</v>
      </c>
      <c r="N88" s="2" t="s">
        <v>19</v>
      </c>
    </row>
    <row r="89" spans="1:14" ht="20.25">
      <c r="A89" s="2">
        <v>84</v>
      </c>
      <c r="B89" s="2" t="s">
        <v>347</v>
      </c>
      <c r="C89" s="2" t="s">
        <v>348</v>
      </c>
      <c r="D89" s="2">
        <v>1</v>
      </c>
      <c r="E89" s="2" t="s">
        <v>349</v>
      </c>
      <c r="F89" s="2">
        <v>1</v>
      </c>
      <c r="G89" s="2" t="s">
        <v>350</v>
      </c>
      <c r="H89" s="2">
        <v>1</v>
      </c>
      <c r="I89" s="2"/>
      <c r="J89" s="2">
        <v>-1</v>
      </c>
      <c r="K89" s="2" t="s">
        <v>330</v>
      </c>
      <c r="L89" s="2" t="s">
        <v>330</v>
      </c>
      <c r="M89" s="2" t="s">
        <v>590</v>
      </c>
      <c r="N89" s="2" t="s">
        <v>19</v>
      </c>
    </row>
    <row r="90" spans="1:14" ht="20.25">
      <c r="A90" s="2">
        <v>85</v>
      </c>
      <c r="B90" s="2" t="s">
        <v>351</v>
      </c>
      <c r="C90" s="2" t="s">
        <v>352</v>
      </c>
      <c r="D90" s="2">
        <v>1</v>
      </c>
      <c r="E90" s="2"/>
      <c r="F90" s="2">
        <v>-1</v>
      </c>
      <c r="G90" s="2" t="str">
        <f>"=lɛ=t"</f>
        <v>=lɛ=t</v>
      </c>
      <c r="H90" s="2">
        <v>1</v>
      </c>
      <c r="I90" s="2"/>
      <c r="J90" s="2">
        <v>-1</v>
      </c>
      <c r="K90" s="2" t="s">
        <v>591</v>
      </c>
      <c r="L90" s="2" t="s">
        <v>19</v>
      </c>
      <c r="M90" s="2" t="s">
        <v>592</v>
      </c>
      <c r="N90" s="2" t="s">
        <v>19</v>
      </c>
    </row>
    <row r="91" spans="1:14" ht="20.25">
      <c r="A91" s="2">
        <v>86</v>
      </c>
      <c r="B91" s="2" t="s">
        <v>353</v>
      </c>
      <c r="C91" s="2" t="s">
        <v>354</v>
      </c>
      <c r="D91" s="2">
        <v>1</v>
      </c>
      <c r="E91" s="2"/>
      <c r="F91" s="2">
        <v>-1</v>
      </c>
      <c r="G91" s="2" t="str">
        <f>"=la"</f>
        <v>=la</v>
      </c>
      <c r="H91" s="2">
        <v>2</v>
      </c>
      <c r="I91" s="2"/>
      <c r="J91" s="2">
        <v>-1</v>
      </c>
      <c r="K91" s="2" t="s">
        <v>176</v>
      </c>
      <c r="L91" s="2" t="s">
        <v>593</v>
      </c>
      <c r="M91" s="2" t="s">
        <v>594</v>
      </c>
      <c r="N91" s="2" t="s">
        <v>19</v>
      </c>
    </row>
    <row r="92" spans="1:14" ht="20.25">
      <c r="A92" s="2">
        <v>87</v>
      </c>
      <c r="B92" s="2" t="s">
        <v>355</v>
      </c>
      <c r="C92" s="2" t="s">
        <v>356</v>
      </c>
      <c r="D92" s="2">
        <v>1</v>
      </c>
      <c r="E92" s="2" t="s">
        <v>357</v>
      </c>
      <c r="F92" s="2">
        <v>1</v>
      </c>
      <c r="G92" s="2" t="s">
        <v>356</v>
      </c>
      <c r="H92" s="2">
        <v>1</v>
      </c>
      <c r="I92" s="2" t="s">
        <v>358</v>
      </c>
      <c r="J92" s="2">
        <v>1</v>
      </c>
      <c r="K92" s="2" t="s">
        <v>176</v>
      </c>
      <c r="L92" s="2" t="s">
        <v>176</v>
      </c>
      <c r="M92" s="2" t="s">
        <v>595</v>
      </c>
      <c r="N92" s="2" t="s">
        <v>176</v>
      </c>
    </row>
    <row r="93" spans="1:14" ht="20.25">
      <c r="A93" s="2">
        <v>88</v>
      </c>
      <c r="B93" s="2" t="s">
        <v>359</v>
      </c>
      <c r="C93" s="2" t="s">
        <v>677</v>
      </c>
      <c r="D93" s="2">
        <v>1</v>
      </c>
      <c r="E93" s="2"/>
      <c r="F93" s="2">
        <v>-1</v>
      </c>
      <c r="G93" s="2" t="s">
        <v>678</v>
      </c>
      <c r="H93" s="2">
        <v>1</v>
      </c>
      <c r="I93" s="2" t="s">
        <v>360</v>
      </c>
      <c r="J93" s="2">
        <v>1</v>
      </c>
      <c r="K93" s="2" t="s">
        <v>361</v>
      </c>
      <c r="L93" s="2" t="s">
        <v>596</v>
      </c>
      <c r="M93" s="2" t="s">
        <v>679</v>
      </c>
      <c r="N93" s="2" t="s">
        <v>361</v>
      </c>
    </row>
    <row r="94" spans="1:14" ht="20.25">
      <c r="A94" s="2">
        <v>89</v>
      </c>
      <c r="B94" s="2" t="s">
        <v>362</v>
      </c>
      <c r="C94" s="2" t="s">
        <v>680</v>
      </c>
      <c r="D94" s="2">
        <v>1</v>
      </c>
      <c r="E94" s="2"/>
      <c r="F94" s="2">
        <v>-1</v>
      </c>
      <c r="G94" s="2" t="s">
        <v>681</v>
      </c>
      <c r="H94" s="2">
        <v>1</v>
      </c>
      <c r="I94" s="2" t="s">
        <v>363</v>
      </c>
      <c r="J94" s="2">
        <v>1</v>
      </c>
      <c r="K94" s="2" t="s">
        <v>361</v>
      </c>
      <c r="L94" s="2" t="s">
        <v>19</v>
      </c>
      <c r="M94" s="2" t="s">
        <v>682</v>
      </c>
      <c r="N94" s="2" t="s">
        <v>361</v>
      </c>
    </row>
    <row r="95" spans="1:14" ht="20.25">
      <c r="A95" s="2">
        <v>90</v>
      </c>
      <c r="B95" s="2" t="s">
        <v>364</v>
      </c>
      <c r="C95" s="2" t="s">
        <v>365</v>
      </c>
      <c r="D95" s="2">
        <v>1</v>
      </c>
      <c r="E95" s="2" t="s">
        <v>366</v>
      </c>
      <c r="F95" s="2">
        <v>1</v>
      </c>
      <c r="G95" s="2" t="s">
        <v>367</v>
      </c>
      <c r="H95" s="2">
        <v>1</v>
      </c>
      <c r="I95" s="2" t="s">
        <v>366</v>
      </c>
      <c r="J95" s="2">
        <v>1</v>
      </c>
      <c r="K95" s="2" t="s">
        <v>597</v>
      </c>
      <c r="L95" s="2" t="s">
        <v>598</v>
      </c>
      <c r="M95" s="2" t="s">
        <v>599</v>
      </c>
      <c r="N95" s="2" t="s">
        <v>361</v>
      </c>
    </row>
    <row r="96" spans="1:14" ht="20.25">
      <c r="A96" s="2">
        <v>91</v>
      </c>
      <c r="B96" s="2" t="s">
        <v>368</v>
      </c>
      <c r="C96" s="2" t="s">
        <v>369</v>
      </c>
      <c r="D96" s="2">
        <v>1</v>
      </c>
      <c r="E96" s="2" t="s">
        <v>370</v>
      </c>
      <c r="F96" s="2">
        <v>1</v>
      </c>
      <c r="G96" s="2" t="s">
        <v>371</v>
      </c>
      <c r="H96" s="2">
        <v>1</v>
      </c>
      <c r="I96" s="2" t="s">
        <v>372</v>
      </c>
      <c r="J96" s="2">
        <v>1</v>
      </c>
      <c r="K96" s="2" t="s">
        <v>252</v>
      </c>
      <c r="L96" s="2" t="s">
        <v>252</v>
      </c>
      <c r="M96" s="2" t="s">
        <v>600</v>
      </c>
      <c r="N96" s="2" t="s">
        <v>252</v>
      </c>
    </row>
    <row r="97" spans="1:14" ht="20.25">
      <c r="A97" s="2">
        <v>92</v>
      </c>
      <c r="B97" s="2" t="s">
        <v>373</v>
      </c>
      <c r="C97" s="2" t="s">
        <v>374</v>
      </c>
      <c r="D97" s="2">
        <v>1</v>
      </c>
      <c r="E97" s="2" t="s">
        <v>375</v>
      </c>
      <c r="F97" s="2">
        <v>2</v>
      </c>
      <c r="G97" s="2" t="s">
        <v>376</v>
      </c>
      <c r="H97" s="2">
        <v>1</v>
      </c>
      <c r="I97" s="2"/>
      <c r="J97" s="2">
        <v>-1</v>
      </c>
      <c r="K97" s="2" t="s">
        <v>601</v>
      </c>
      <c r="L97" s="2" t="s">
        <v>602</v>
      </c>
      <c r="M97" s="2" t="s">
        <v>603</v>
      </c>
      <c r="N97" s="2" t="s">
        <v>19</v>
      </c>
    </row>
    <row r="98" spans="1:14" ht="20.25">
      <c r="A98" s="2">
        <v>92</v>
      </c>
      <c r="B98" s="2" t="s">
        <v>373</v>
      </c>
      <c r="C98" s="2"/>
      <c r="D98" s="2">
        <v>0</v>
      </c>
      <c r="E98" s="2"/>
      <c r="F98" s="2">
        <v>0</v>
      </c>
      <c r="G98" s="2" t="s">
        <v>375</v>
      </c>
      <c r="H98" s="2">
        <v>2</v>
      </c>
      <c r="I98" s="2"/>
      <c r="J98" s="2">
        <v>0</v>
      </c>
      <c r="K98" s="2"/>
      <c r="L98" s="2"/>
      <c r="M98" s="2" t="s">
        <v>604</v>
      </c>
      <c r="N98" s="2"/>
    </row>
    <row r="99" spans="1:14" ht="20.25">
      <c r="A99" s="2">
        <v>93</v>
      </c>
      <c r="B99" s="2" t="s">
        <v>377</v>
      </c>
      <c r="C99" s="2" t="s">
        <v>378</v>
      </c>
      <c r="D99" s="2">
        <v>1</v>
      </c>
      <c r="E99" s="2" t="s">
        <v>379</v>
      </c>
      <c r="F99" s="2">
        <v>1</v>
      </c>
      <c r="G99" s="2" t="s">
        <v>380</v>
      </c>
      <c r="H99" s="2">
        <v>1</v>
      </c>
      <c r="I99" s="2" t="s">
        <v>381</v>
      </c>
      <c r="J99" s="2">
        <v>1</v>
      </c>
      <c r="K99" s="2" t="s">
        <v>605</v>
      </c>
      <c r="L99" s="2" t="s">
        <v>382</v>
      </c>
      <c r="M99" s="2" t="s">
        <v>606</v>
      </c>
      <c r="N99" s="2" t="s">
        <v>382</v>
      </c>
    </row>
    <row r="100" spans="1:14" ht="20.25">
      <c r="A100" s="2">
        <v>94</v>
      </c>
      <c r="B100" s="2" t="s">
        <v>383</v>
      </c>
      <c r="C100" s="2" t="s">
        <v>384</v>
      </c>
      <c r="D100" s="2">
        <v>1</v>
      </c>
      <c r="E100" s="2" t="s">
        <v>385</v>
      </c>
      <c r="F100" s="2">
        <v>1</v>
      </c>
      <c r="G100" s="2" t="s">
        <v>384</v>
      </c>
      <c r="H100" s="2">
        <v>1</v>
      </c>
      <c r="I100" s="2" t="s">
        <v>386</v>
      </c>
      <c r="J100" s="2">
        <v>1</v>
      </c>
      <c r="K100" s="2" t="s">
        <v>607</v>
      </c>
      <c r="L100" s="2" t="s">
        <v>361</v>
      </c>
      <c r="M100" s="2" t="s">
        <v>608</v>
      </c>
      <c r="N100" s="2" t="s">
        <v>361</v>
      </c>
    </row>
    <row r="101" spans="1:14" ht="20.25">
      <c r="A101" s="2">
        <v>95</v>
      </c>
      <c r="B101" s="2" t="s">
        <v>609</v>
      </c>
      <c r="C101" s="2" t="s">
        <v>387</v>
      </c>
      <c r="D101" s="2">
        <v>1</v>
      </c>
      <c r="E101" s="2" t="s">
        <v>387</v>
      </c>
      <c r="F101" s="2">
        <v>1</v>
      </c>
      <c r="G101" s="2" t="s">
        <v>387</v>
      </c>
      <c r="H101" s="2">
        <v>1</v>
      </c>
      <c r="I101" s="2"/>
      <c r="J101" s="2">
        <v>-1</v>
      </c>
      <c r="K101" s="2" t="s">
        <v>610</v>
      </c>
      <c r="L101" s="2" t="s">
        <v>388</v>
      </c>
      <c r="M101" s="2" t="s">
        <v>611</v>
      </c>
      <c r="N101" s="2" t="s">
        <v>19</v>
      </c>
    </row>
    <row r="102" spans="1:14" ht="20.25">
      <c r="A102" s="2">
        <v>95</v>
      </c>
      <c r="B102" s="2" t="s">
        <v>612</v>
      </c>
      <c r="C102" s="2" t="s">
        <v>389</v>
      </c>
      <c r="D102" s="2">
        <v>2</v>
      </c>
      <c r="E102" s="2" t="s">
        <v>390</v>
      </c>
      <c r="F102" s="2">
        <v>2</v>
      </c>
      <c r="G102" s="2" t="s">
        <v>32</v>
      </c>
      <c r="H102" s="2">
        <v>2</v>
      </c>
      <c r="I102" s="2"/>
      <c r="J102" s="2">
        <v>0</v>
      </c>
      <c r="K102" s="2" t="s">
        <v>391</v>
      </c>
      <c r="L102" s="2" t="s">
        <v>613</v>
      </c>
      <c r="M102" s="2" t="s">
        <v>614</v>
      </c>
      <c r="N102" s="2"/>
    </row>
    <row r="103" spans="1:14" ht="20.25">
      <c r="A103" s="2">
        <v>96</v>
      </c>
      <c r="B103" s="2" t="s">
        <v>392</v>
      </c>
      <c r="C103" s="2" t="s">
        <v>393</v>
      </c>
      <c r="D103" s="2">
        <v>1</v>
      </c>
      <c r="E103" s="2"/>
      <c r="F103" s="2">
        <v>-1</v>
      </c>
      <c r="G103" s="2" t="s">
        <v>394</v>
      </c>
      <c r="H103" s="2">
        <v>1</v>
      </c>
      <c r="I103" s="2"/>
      <c r="J103" s="2">
        <v>-1</v>
      </c>
      <c r="K103" s="2" t="s">
        <v>395</v>
      </c>
      <c r="L103" s="2" t="s">
        <v>19</v>
      </c>
      <c r="M103" s="2" t="s">
        <v>615</v>
      </c>
      <c r="N103" s="2" t="s">
        <v>19</v>
      </c>
    </row>
    <row r="104" spans="1:14" ht="20.25">
      <c r="A104" s="2">
        <v>97</v>
      </c>
      <c r="B104" s="2" t="s">
        <v>396</v>
      </c>
      <c r="C104" s="2" t="s">
        <v>397</v>
      </c>
      <c r="D104" s="2">
        <v>1</v>
      </c>
      <c r="E104" s="2" t="s">
        <v>398</v>
      </c>
      <c r="F104" s="2">
        <v>1</v>
      </c>
      <c r="G104" s="2" t="s">
        <v>397</v>
      </c>
      <c r="H104" s="2">
        <v>1</v>
      </c>
      <c r="I104" s="2" t="s">
        <v>399</v>
      </c>
      <c r="J104" s="2">
        <v>1</v>
      </c>
      <c r="K104" s="2" t="s">
        <v>361</v>
      </c>
      <c r="L104" s="2" t="s">
        <v>361</v>
      </c>
      <c r="M104" s="2" t="s">
        <v>616</v>
      </c>
      <c r="N104" s="2" t="s">
        <v>361</v>
      </c>
    </row>
    <row r="105" spans="1:14" ht="20.25">
      <c r="A105" s="2">
        <v>98</v>
      </c>
      <c r="B105" s="2" t="s">
        <v>400</v>
      </c>
      <c r="C105" s="2" t="s">
        <v>401</v>
      </c>
      <c r="D105" s="2">
        <v>1</v>
      </c>
      <c r="E105" s="2"/>
      <c r="F105" s="2">
        <v>-1</v>
      </c>
      <c r="G105" s="2" t="s">
        <v>402</v>
      </c>
      <c r="H105" s="2">
        <v>1</v>
      </c>
      <c r="I105" s="2"/>
      <c r="J105" s="2">
        <v>-1</v>
      </c>
      <c r="K105" s="2" t="s">
        <v>395</v>
      </c>
      <c r="L105" s="2" t="s">
        <v>19</v>
      </c>
      <c r="M105" s="2" t="s">
        <v>617</v>
      </c>
      <c r="N105" s="2" t="s">
        <v>19</v>
      </c>
    </row>
    <row r="106" spans="1:14" ht="20.25">
      <c r="A106" s="2">
        <v>99</v>
      </c>
      <c r="B106" s="2" t="s">
        <v>403</v>
      </c>
      <c r="C106" s="2" t="s">
        <v>404</v>
      </c>
      <c r="D106" s="2">
        <v>1</v>
      </c>
      <c r="E106" s="2" t="s">
        <v>405</v>
      </c>
      <c r="F106" s="2">
        <v>1</v>
      </c>
      <c r="G106" s="2" t="s">
        <v>406</v>
      </c>
      <c r="H106" s="2">
        <v>1</v>
      </c>
      <c r="I106" s="2" t="s">
        <v>407</v>
      </c>
      <c r="J106" s="2">
        <v>1</v>
      </c>
      <c r="K106" s="2" t="s">
        <v>361</v>
      </c>
      <c r="L106" s="2" t="s">
        <v>361</v>
      </c>
      <c r="M106" s="2" t="s">
        <v>618</v>
      </c>
      <c r="N106" s="2" t="s">
        <v>361</v>
      </c>
    </row>
    <row r="107" spans="1:14" ht="20.25">
      <c r="A107" s="2">
        <v>100</v>
      </c>
      <c r="B107" s="2" t="s">
        <v>408</v>
      </c>
      <c r="C107" s="2" t="s">
        <v>409</v>
      </c>
      <c r="D107" s="2">
        <v>1</v>
      </c>
      <c r="E107" s="2" t="s">
        <v>410</v>
      </c>
      <c r="F107" s="2">
        <v>2</v>
      </c>
      <c r="G107" s="2" t="s">
        <v>411</v>
      </c>
      <c r="H107" s="2">
        <v>3</v>
      </c>
      <c r="I107" s="2" t="s">
        <v>412</v>
      </c>
      <c r="J107" s="2">
        <v>1</v>
      </c>
      <c r="K107" s="2" t="s">
        <v>252</v>
      </c>
      <c r="L107" s="2" t="s">
        <v>252</v>
      </c>
      <c r="M107" s="2" t="s">
        <v>619</v>
      </c>
      <c r="N107" s="2" t="s">
        <v>252</v>
      </c>
    </row>
    <row r="108" spans="1:14" ht="20.25">
      <c r="A108" s="2">
        <v>101</v>
      </c>
      <c r="B108" s="2" t="s">
        <v>413</v>
      </c>
      <c r="C108" s="2" t="s">
        <v>683</v>
      </c>
      <c r="D108" s="2">
        <v>1</v>
      </c>
      <c r="E108" s="2" t="s">
        <v>414</v>
      </c>
      <c r="F108" s="2">
        <v>1</v>
      </c>
      <c r="G108" s="2" t="s">
        <v>415</v>
      </c>
      <c r="H108" s="2">
        <v>2</v>
      </c>
      <c r="I108" s="2"/>
      <c r="J108" s="2">
        <v>-1</v>
      </c>
      <c r="K108" s="2" t="s">
        <v>116</v>
      </c>
      <c r="L108" s="2" t="s">
        <v>620</v>
      </c>
      <c r="M108" s="2" t="s">
        <v>684</v>
      </c>
      <c r="N108" s="2" t="s">
        <v>19</v>
      </c>
    </row>
    <row r="109" spans="1:14" ht="20.25">
      <c r="A109" s="2">
        <v>102</v>
      </c>
      <c r="B109" s="2" t="s">
        <v>416</v>
      </c>
      <c r="C109" s="2" t="s">
        <v>685</v>
      </c>
      <c r="D109" s="2">
        <v>1</v>
      </c>
      <c r="E109" s="2"/>
      <c r="F109" s="2">
        <v>-1</v>
      </c>
      <c r="G109" s="2" t="s">
        <v>417</v>
      </c>
      <c r="H109" s="2">
        <v>2</v>
      </c>
      <c r="I109" s="2"/>
      <c r="J109" s="2">
        <v>-1</v>
      </c>
      <c r="K109" s="2" t="s">
        <v>152</v>
      </c>
      <c r="L109" s="2" t="s">
        <v>19</v>
      </c>
      <c r="M109" s="2" t="s">
        <v>621</v>
      </c>
      <c r="N109" s="2" t="s">
        <v>19</v>
      </c>
    </row>
    <row r="110" spans="1:14" ht="20.25">
      <c r="A110" s="2">
        <v>103</v>
      </c>
      <c r="B110" s="2" t="s">
        <v>418</v>
      </c>
      <c r="C110" s="2" t="s">
        <v>419</v>
      </c>
      <c r="D110" s="2">
        <v>1</v>
      </c>
      <c r="E110" s="2" t="s">
        <v>420</v>
      </c>
      <c r="F110" s="2">
        <v>1</v>
      </c>
      <c r="G110" s="2" t="s">
        <v>421</v>
      </c>
      <c r="H110" s="2">
        <v>1</v>
      </c>
      <c r="I110" s="2"/>
      <c r="J110" s="2">
        <v>-1</v>
      </c>
      <c r="K110" s="2" t="s">
        <v>223</v>
      </c>
      <c r="L110" s="2" t="s">
        <v>223</v>
      </c>
      <c r="M110" s="2" t="s">
        <v>686</v>
      </c>
      <c r="N110" s="2" t="s">
        <v>19</v>
      </c>
    </row>
    <row r="111" spans="1:14" ht="20.25">
      <c r="A111" s="2">
        <v>104</v>
      </c>
      <c r="B111" s="2" t="s">
        <v>422</v>
      </c>
      <c r="C111" s="2" t="s">
        <v>423</v>
      </c>
      <c r="D111" s="2">
        <v>1</v>
      </c>
      <c r="E111" s="2" t="s">
        <v>424</v>
      </c>
      <c r="F111" s="2">
        <v>1</v>
      </c>
      <c r="G111" s="2" t="s">
        <v>423</v>
      </c>
      <c r="H111" s="2">
        <v>1</v>
      </c>
      <c r="I111" s="2" t="s">
        <v>425</v>
      </c>
      <c r="J111" s="2">
        <v>1</v>
      </c>
      <c r="K111" s="2" t="s">
        <v>268</v>
      </c>
      <c r="L111" s="2" t="s">
        <v>268</v>
      </c>
      <c r="M111" s="2" t="s">
        <v>622</v>
      </c>
      <c r="N111" s="2" t="s">
        <v>268</v>
      </c>
    </row>
    <row r="112" spans="1:14" ht="20.25">
      <c r="A112" s="2">
        <v>105</v>
      </c>
      <c r="B112" s="2" t="s">
        <v>426</v>
      </c>
      <c r="C112" s="2" t="s">
        <v>427</v>
      </c>
      <c r="D112" s="2">
        <v>1</v>
      </c>
      <c r="E112" s="2" t="s">
        <v>428</v>
      </c>
      <c r="F112" s="2">
        <v>1</v>
      </c>
      <c r="G112" s="2" t="s">
        <v>429</v>
      </c>
      <c r="H112" s="2">
        <v>2</v>
      </c>
      <c r="I112" s="2" t="s">
        <v>430</v>
      </c>
      <c r="J112" s="2">
        <v>3</v>
      </c>
      <c r="K112" s="2" t="s">
        <v>298</v>
      </c>
      <c r="L112" s="2" t="s">
        <v>298</v>
      </c>
      <c r="M112" s="2" t="s">
        <v>687</v>
      </c>
      <c r="N112" s="2" t="s">
        <v>298</v>
      </c>
    </row>
    <row r="113" spans="1:14" ht="20.25">
      <c r="A113" s="2">
        <v>106</v>
      </c>
      <c r="B113" s="2" t="s">
        <v>431</v>
      </c>
      <c r="C113" s="2" t="s">
        <v>432</v>
      </c>
      <c r="D113" s="2">
        <v>1</v>
      </c>
      <c r="E113" s="2"/>
      <c r="F113" s="2">
        <v>-1</v>
      </c>
      <c r="G113" s="2" t="s">
        <v>433</v>
      </c>
      <c r="H113" s="2">
        <v>1</v>
      </c>
      <c r="I113" s="2"/>
      <c r="J113" s="2">
        <v>-1</v>
      </c>
      <c r="K113" s="2" t="s">
        <v>298</v>
      </c>
      <c r="L113" s="2" t="s">
        <v>623</v>
      </c>
      <c r="M113" s="2" t="s">
        <v>624</v>
      </c>
      <c r="N113" s="2" t="s">
        <v>19</v>
      </c>
    </row>
    <row r="114" spans="1:14" ht="20.25">
      <c r="A114" s="2">
        <v>107</v>
      </c>
      <c r="B114" s="2" t="s">
        <v>434</v>
      </c>
      <c r="C114" s="2" t="s">
        <v>435</v>
      </c>
      <c r="D114" s="2">
        <v>1</v>
      </c>
      <c r="E114" s="2"/>
      <c r="F114" s="2">
        <v>-1</v>
      </c>
      <c r="G114" s="2" t="s">
        <v>436</v>
      </c>
      <c r="H114" s="2">
        <v>1</v>
      </c>
      <c r="I114" s="2"/>
      <c r="J114" s="2">
        <v>-1</v>
      </c>
      <c r="K114" s="2" t="s">
        <v>330</v>
      </c>
      <c r="L114" s="2" t="s">
        <v>19</v>
      </c>
      <c r="M114" s="2" t="s">
        <v>330</v>
      </c>
      <c r="N114" s="2" t="s">
        <v>19</v>
      </c>
    </row>
    <row r="115" spans="1:14" ht="20.25">
      <c r="A115" s="2">
        <v>107</v>
      </c>
      <c r="B115" s="2" t="s">
        <v>434</v>
      </c>
      <c r="C115" s="2" t="s">
        <v>437</v>
      </c>
      <c r="D115" s="2">
        <v>2</v>
      </c>
      <c r="E115" s="2"/>
      <c r="F115" s="2">
        <v>0</v>
      </c>
      <c r="G115" s="2" t="s">
        <v>438</v>
      </c>
      <c r="H115" s="2">
        <v>2</v>
      </c>
      <c r="I115" s="2"/>
      <c r="J115" s="2">
        <v>0</v>
      </c>
      <c r="K115" s="2" t="s">
        <v>439</v>
      </c>
      <c r="L115" s="2"/>
      <c r="M115" s="2" t="s">
        <v>625</v>
      </c>
      <c r="N115" s="2"/>
    </row>
    <row r="116" spans="1:14" ht="20.25">
      <c r="A116" s="2">
        <v>108</v>
      </c>
      <c r="B116" s="2" t="s">
        <v>440</v>
      </c>
      <c r="C116" s="2" t="s">
        <v>441</v>
      </c>
      <c r="D116" s="2">
        <v>1</v>
      </c>
      <c r="E116" s="2"/>
      <c r="F116" s="2">
        <v>-1</v>
      </c>
      <c r="G116" s="2" t="s">
        <v>442</v>
      </c>
      <c r="H116" s="2">
        <v>1</v>
      </c>
      <c r="I116" s="2" t="s">
        <v>443</v>
      </c>
      <c r="J116" s="2">
        <v>1</v>
      </c>
      <c r="K116" s="2" t="s">
        <v>361</v>
      </c>
      <c r="L116" s="2" t="s">
        <v>626</v>
      </c>
      <c r="M116" s="2" t="s">
        <v>627</v>
      </c>
      <c r="N116" s="2" t="s">
        <v>361</v>
      </c>
    </row>
    <row r="117" spans="1:14" ht="20.25">
      <c r="A117" s="2">
        <v>109</v>
      </c>
      <c r="B117" s="2" t="s">
        <v>444</v>
      </c>
      <c r="C117" s="2" t="s">
        <v>445</v>
      </c>
      <c r="D117" s="2">
        <v>1</v>
      </c>
      <c r="E117" s="2"/>
      <c r="F117" s="2">
        <v>-1</v>
      </c>
      <c r="G117" s="2" t="s">
        <v>446</v>
      </c>
      <c r="H117" s="2">
        <v>1</v>
      </c>
      <c r="I117" s="2"/>
      <c r="J117" s="2">
        <v>-1</v>
      </c>
      <c r="K117" s="2" t="s">
        <v>628</v>
      </c>
      <c r="L117" s="2" t="s">
        <v>19</v>
      </c>
      <c r="M117" s="2" t="s">
        <v>629</v>
      </c>
      <c r="N117" s="2" t="s">
        <v>19</v>
      </c>
    </row>
    <row r="118" spans="1:14" ht="20.25">
      <c r="A118" s="2">
        <v>110</v>
      </c>
      <c r="B118" s="2" t="s">
        <v>447</v>
      </c>
      <c r="C118" s="2" t="s">
        <v>448</v>
      </c>
      <c r="D118" s="2">
        <v>1</v>
      </c>
      <c r="E118" s="2" t="s">
        <v>449</v>
      </c>
      <c r="F118" s="2">
        <v>1</v>
      </c>
      <c r="G118" s="2" t="s">
        <v>450</v>
      </c>
      <c r="H118" s="2">
        <v>1</v>
      </c>
      <c r="I118" s="2" t="s">
        <v>451</v>
      </c>
      <c r="J118" s="2">
        <v>1</v>
      </c>
      <c r="K118" s="2" t="s">
        <v>252</v>
      </c>
      <c r="L118" s="2" t="s">
        <v>630</v>
      </c>
      <c r="M118" s="2" t="s">
        <v>631</v>
      </c>
      <c r="N118" s="2" t="s">
        <v>252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gstarst</dc:creator>
  <cp:keywords/>
  <dc:description/>
  <cp:lastModifiedBy>gstarst</cp:lastModifiedBy>
  <dcterms:created xsi:type="dcterms:W3CDTF">2015-11-18T11:18:23Z</dcterms:created>
  <dcterms:modified xsi:type="dcterms:W3CDTF">2015-11-18T11:19:15Z</dcterms:modified>
  <cp:category/>
  <cp:version/>
  <cp:contentType/>
  <cp:contentStatus/>
</cp:coreProperties>
</file>