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66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<sst xmlns="http://schemas.openxmlformats.org/spreadsheetml/2006/main" count="320" uniqueCount="315">
  <si>
    <t>Number</t>
  </si>
  <si>
    <t>Word</t>
  </si>
  <si>
    <t>Karuk</t>
  </si>
  <si>
    <t>Karuk #</t>
  </si>
  <si>
    <t>Karuk notes</t>
  </si>
  <si>
    <t xml:space="preserve">all </t>
  </si>
  <si>
    <t xml:space="preserve">koː-βúɾa </t>
  </si>
  <si>
    <t xml:space="preserve">ashes </t>
  </si>
  <si>
    <t xml:space="preserve">ámtaːp </t>
  </si>
  <si>
    <t xml:space="preserve">Bright &amp; Gehr 2005: 13. Polysemy: 'ashes / dust / gray (as postpound)'. </t>
  </si>
  <si>
    <t xml:space="preserve">bark </t>
  </si>
  <si>
    <t xml:space="preserve">máːn </t>
  </si>
  <si>
    <t>Bright &amp; Gehr 2005: 159. Same word as 'skin' q.v.</t>
  </si>
  <si>
    <t xml:space="preserve">belly </t>
  </si>
  <si>
    <t xml:space="preserve">βišβaːn </t>
  </si>
  <si>
    <t xml:space="preserve">Bright &amp; Gehr 2005: 251. </t>
  </si>
  <si>
    <t xml:space="preserve">big </t>
  </si>
  <si>
    <t xml:space="preserve">kêːč </t>
  </si>
  <si>
    <t xml:space="preserve">bird </t>
  </si>
  <si>
    <t xml:space="preserve">ačβiːβ </t>
  </si>
  <si>
    <t xml:space="preserve">Bright &amp; Gehr 2005: 5. </t>
  </si>
  <si>
    <t xml:space="preserve">bite </t>
  </si>
  <si>
    <t xml:space="preserve">black </t>
  </si>
  <si>
    <t xml:space="preserve">ikxáɾam-kuniš </t>
  </si>
  <si>
    <t xml:space="preserve">blood </t>
  </si>
  <si>
    <t xml:space="preserve">áːx </t>
  </si>
  <si>
    <t xml:space="preserve">Bright &amp; Gehr 2005: 4. Polysemy: 'blood / red (as a postpound)'. </t>
  </si>
  <si>
    <t xml:space="preserve">bone </t>
  </si>
  <si>
    <t xml:space="preserve">ípih </t>
  </si>
  <si>
    <t xml:space="preserve">Bright &amp; Gehr 2005: 101. </t>
  </si>
  <si>
    <t xml:space="preserve">breast </t>
  </si>
  <si>
    <t xml:space="preserve">iθβaːy </t>
  </si>
  <si>
    <t xml:space="preserve">burn tr. </t>
  </si>
  <si>
    <t xml:space="preserve">claw(nail) </t>
  </si>
  <si>
    <t xml:space="preserve">axpih </t>
  </si>
  <si>
    <t xml:space="preserve">cloud </t>
  </si>
  <si>
    <t xml:space="preserve">p=ikxáɾam-pa </t>
  </si>
  <si>
    <t xml:space="preserve">cold </t>
  </si>
  <si>
    <t xml:space="preserve">áθiːk </t>
  </si>
  <si>
    <t xml:space="preserve">Bright &amp; Gehr 2005: 28. Polysemy: 'cold / cold weather'. </t>
  </si>
  <si>
    <t xml:space="preserve">come </t>
  </si>
  <si>
    <t xml:space="preserve">die </t>
  </si>
  <si>
    <t xml:space="preserve">dog </t>
  </si>
  <si>
    <t xml:space="preserve">čišiːh </t>
  </si>
  <si>
    <t xml:space="preserve">drink </t>
  </si>
  <si>
    <t xml:space="preserve">Bright &amp; Gehr 2005: 108. </t>
  </si>
  <si>
    <t xml:space="preserve">dry </t>
  </si>
  <si>
    <t xml:space="preserve">iβ=áxɾah </t>
  </si>
  <si>
    <t xml:space="preserve">ear </t>
  </si>
  <si>
    <t xml:space="preserve">tíːβ </t>
  </si>
  <si>
    <t xml:space="preserve">earth </t>
  </si>
  <si>
    <t xml:space="preserve">iθíβ-θaːneːn </t>
  </si>
  <si>
    <t xml:space="preserve">eat </t>
  </si>
  <si>
    <t xml:space="preserve">egg </t>
  </si>
  <si>
    <t xml:space="preserve">úɾuh </t>
  </si>
  <si>
    <t xml:space="preserve">eye </t>
  </si>
  <si>
    <t xml:space="preserve">yúːp </t>
  </si>
  <si>
    <t xml:space="preserve">Bright &amp; Gehr 2005: 278. </t>
  </si>
  <si>
    <t xml:space="preserve">fat n. </t>
  </si>
  <si>
    <t xml:space="preserve">aθkúɾit </t>
  </si>
  <si>
    <t xml:space="preserve">Bright &amp; Gehr 2005: 29. Meaning glossed as 'fat, grease'. </t>
  </si>
  <si>
    <t xml:space="preserve">feather </t>
  </si>
  <si>
    <t xml:space="preserve">iːθka </t>
  </si>
  <si>
    <t>Bright &amp; Gehr 2005: 61.</t>
  </si>
  <si>
    <t xml:space="preserve">fire </t>
  </si>
  <si>
    <t xml:space="preserve">áːh </t>
  </si>
  <si>
    <t xml:space="preserve">fish </t>
  </si>
  <si>
    <t xml:space="preserve">fiš </t>
  </si>
  <si>
    <t xml:space="preserve">Bright &amp; Gehr 2005: 47. According to the dictionary, '[u]sed as a generic term'. An obvious English loanword. </t>
  </si>
  <si>
    <t xml:space="preserve">fly v. </t>
  </si>
  <si>
    <t xml:space="preserve">foot </t>
  </si>
  <si>
    <t xml:space="preserve">fíθih </t>
  </si>
  <si>
    <t>Bright &amp; Gehr 2005: 47. Polysemy: 'foot / toe / track / foot (measure word, twelve inches)'.</t>
  </si>
  <si>
    <t xml:space="preserve">full </t>
  </si>
  <si>
    <t xml:space="preserve">axyaɾ </t>
  </si>
  <si>
    <t xml:space="preserve">give </t>
  </si>
  <si>
    <t xml:space="preserve">good </t>
  </si>
  <si>
    <t xml:space="preserve">yaβ </t>
  </si>
  <si>
    <t xml:space="preserve">green </t>
  </si>
  <si>
    <t xml:space="preserve">θúkin-kuniš </t>
  </si>
  <si>
    <t xml:space="preserve">hair </t>
  </si>
  <si>
    <t xml:space="preserve">íf-unih </t>
  </si>
  <si>
    <t xml:space="preserve">hand </t>
  </si>
  <si>
    <t xml:space="preserve">tíːk </t>
  </si>
  <si>
    <t>Bright &amp; Gehr 2005: 229. Polysemy: 'hand / finger'.</t>
  </si>
  <si>
    <t xml:space="preserve">head </t>
  </si>
  <si>
    <t xml:space="preserve">axβâːh </t>
  </si>
  <si>
    <t xml:space="preserve">Bright &amp; Gehr 2005: 35. </t>
  </si>
  <si>
    <t xml:space="preserve">hear </t>
  </si>
  <si>
    <t xml:space="preserve">heart </t>
  </si>
  <si>
    <t xml:space="preserve">iθβaːy # </t>
  </si>
  <si>
    <t xml:space="preserve">horn </t>
  </si>
  <si>
    <t xml:space="preserve">βêːh-šuɾ ~ βêː-šuɾ </t>
  </si>
  <si>
    <t xml:space="preserve">I </t>
  </si>
  <si>
    <t xml:space="preserve">náː </t>
  </si>
  <si>
    <t xml:space="preserve">Bright &amp; Gehr 2005: 164. </t>
  </si>
  <si>
    <t xml:space="preserve">kill </t>
  </si>
  <si>
    <t xml:space="preserve">knee </t>
  </si>
  <si>
    <t xml:space="preserve">páθak </t>
  </si>
  <si>
    <t xml:space="preserve">Bright &amp; Gehr 2005: 175. </t>
  </si>
  <si>
    <t xml:space="preserve">know </t>
  </si>
  <si>
    <t xml:space="preserve">leaf </t>
  </si>
  <si>
    <t xml:space="preserve">sáːn # </t>
  </si>
  <si>
    <t xml:space="preserve">lie </t>
  </si>
  <si>
    <t xml:space="preserve">liver </t>
  </si>
  <si>
    <t xml:space="preserve">βáfiš </t>
  </si>
  <si>
    <t xml:space="preserve">Bright &amp; Gehr 2005: 243. </t>
  </si>
  <si>
    <t xml:space="preserve">long </t>
  </si>
  <si>
    <t xml:space="preserve">βâːɾam </t>
  </si>
  <si>
    <t xml:space="preserve">louse </t>
  </si>
  <si>
    <t xml:space="preserve">ačiːč </t>
  </si>
  <si>
    <t xml:space="preserve">Bright &amp; Gehr 2005: 4. </t>
  </si>
  <si>
    <t xml:space="preserve">man </t>
  </si>
  <si>
    <t xml:space="preserve">áβan-sa </t>
  </si>
  <si>
    <t xml:space="preserve">many </t>
  </si>
  <si>
    <t xml:space="preserve">táːy </t>
  </si>
  <si>
    <t xml:space="preserve">Bright &amp; Gehr 2005: 209. Polysemy: 'much / many / lots'. </t>
  </si>
  <si>
    <t xml:space="preserve">meat </t>
  </si>
  <si>
    <t xml:space="preserve">íːš </t>
  </si>
  <si>
    <t xml:space="preserve">Bright &amp; Gehr 2005: 61. Polysemy: 'meat / flesh / body'. </t>
  </si>
  <si>
    <t xml:space="preserve">moon </t>
  </si>
  <si>
    <t xml:space="preserve">kúːsɾah </t>
  </si>
  <si>
    <t xml:space="preserve">mountain </t>
  </si>
  <si>
    <t xml:space="preserve">t=úːy-šip # </t>
  </si>
  <si>
    <t xml:space="preserve">mouth </t>
  </si>
  <si>
    <t xml:space="preserve">apmaːn </t>
  </si>
  <si>
    <t>Bright &amp; Gehr 2005: 16. Polysemy: 'mouth / beak (of a bird)'.</t>
  </si>
  <si>
    <t xml:space="preserve">name </t>
  </si>
  <si>
    <t xml:space="preserve">iθβuy </t>
  </si>
  <si>
    <t xml:space="preserve">neck </t>
  </si>
  <si>
    <t xml:space="preserve">βúːp </t>
  </si>
  <si>
    <t>Bright &amp; Gehr 2005: 257.</t>
  </si>
  <si>
    <t xml:space="preserve">new </t>
  </si>
  <si>
    <t xml:space="preserve">píːt </t>
  </si>
  <si>
    <t xml:space="preserve">Bright &amp; Gehr 2005: 183. Polysemy: 'new / fresh'. </t>
  </si>
  <si>
    <t xml:space="preserve">night </t>
  </si>
  <si>
    <t xml:space="preserve">ikxáɾam </t>
  </si>
  <si>
    <t xml:space="preserve">Bright &amp; Gehr 2005: 81. Polysemy: 'night / darkness'. </t>
  </si>
  <si>
    <t xml:space="preserve">nose </t>
  </si>
  <si>
    <t xml:space="preserve">yúfiβ </t>
  </si>
  <si>
    <t xml:space="preserve">Bright &amp; Gehr 2005: 274. </t>
  </si>
  <si>
    <t xml:space="preserve">not </t>
  </si>
  <si>
    <t xml:space="preserve">pu- </t>
  </si>
  <si>
    <t xml:space="preserve">one </t>
  </si>
  <si>
    <t xml:space="preserve">yíθa </t>
  </si>
  <si>
    <t>Bright &amp; Gehr 2005: 273. Polysemy: 'one / a certain / (in compounds) all, the whole'.</t>
  </si>
  <si>
    <t xml:space="preserve">person </t>
  </si>
  <si>
    <t xml:space="preserve">áɾaː-ɾ </t>
  </si>
  <si>
    <t xml:space="preserve">rain </t>
  </si>
  <si>
    <t xml:space="preserve">paθɾih </t>
  </si>
  <si>
    <t xml:space="preserve">red </t>
  </si>
  <si>
    <t xml:space="preserve">aːx-kúniš </t>
  </si>
  <si>
    <t xml:space="preserve">road </t>
  </si>
  <si>
    <t xml:space="preserve">impaːh </t>
  </si>
  <si>
    <t xml:space="preserve">root </t>
  </si>
  <si>
    <t xml:space="preserve">éːpuːm </t>
  </si>
  <si>
    <t xml:space="preserve">Bright &amp; Gehr 2005: 44. </t>
  </si>
  <si>
    <t xml:space="preserve">round </t>
  </si>
  <si>
    <t xml:space="preserve">sand </t>
  </si>
  <si>
    <t xml:space="preserve">yúːx </t>
  </si>
  <si>
    <t xml:space="preserve">say </t>
  </si>
  <si>
    <t xml:space="preserve">see </t>
  </si>
  <si>
    <t xml:space="preserve">Bright &amp; Gehr 2005: 159. Polysemy: 'to see / to find'. </t>
  </si>
  <si>
    <t xml:space="preserve">seed </t>
  </si>
  <si>
    <t xml:space="preserve">úh-iš </t>
  </si>
  <si>
    <t xml:space="preserve">sit </t>
  </si>
  <si>
    <t xml:space="preserve">skin </t>
  </si>
  <si>
    <t>Bright &amp; Gehr 2005: 159. Same word as 'bark' q.v.</t>
  </si>
  <si>
    <t xml:space="preserve">sleep </t>
  </si>
  <si>
    <t xml:space="preserve">small </t>
  </si>
  <si>
    <t xml:space="preserve">nîːnamič </t>
  </si>
  <si>
    <t xml:space="preserve">smoke </t>
  </si>
  <si>
    <t xml:space="preserve">ámkuːf </t>
  </si>
  <si>
    <t xml:space="preserve">Bright &amp; Gehr 2005: 13. </t>
  </si>
  <si>
    <t xml:space="preserve">stand </t>
  </si>
  <si>
    <t xml:space="preserve">star </t>
  </si>
  <si>
    <t xml:space="preserve">atáyraːm </t>
  </si>
  <si>
    <t xml:space="preserve">stone </t>
  </si>
  <si>
    <t xml:space="preserve">as </t>
  </si>
  <si>
    <t xml:space="preserve">sun </t>
  </si>
  <si>
    <t>Bright &amp; Gehr 2005: 157. Polysemy: 'sun / moon / month'. Same word as 'moon' q.v.</t>
  </si>
  <si>
    <t xml:space="preserve">swim </t>
  </si>
  <si>
    <t xml:space="preserve">tail </t>
  </si>
  <si>
    <t xml:space="preserve">ápβuːy </t>
  </si>
  <si>
    <t xml:space="preserve">Bright &amp; Gehr 2005: 18. </t>
  </si>
  <si>
    <t xml:space="preserve">that </t>
  </si>
  <si>
    <t xml:space="preserve">pay # </t>
  </si>
  <si>
    <t xml:space="preserve">this </t>
  </si>
  <si>
    <t xml:space="preserve">pay </t>
  </si>
  <si>
    <t xml:space="preserve">Bright &amp; Gehr 2005: 179. Meaning glossed as 'this, that (referring to something designated by pointing)'. </t>
  </si>
  <si>
    <t xml:space="preserve">thou </t>
  </si>
  <si>
    <t xml:space="preserve">íːm </t>
  </si>
  <si>
    <t xml:space="preserve">Bright &amp; Gehr 2005: 60. </t>
  </si>
  <si>
    <t xml:space="preserve">tongue </t>
  </si>
  <si>
    <t xml:space="preserve">ápɾiːh </t>
  </si>
  <si>
    <t xml:space="preserve">Bright &amp; Gehr 2005: 16. </t>
  </si>
  <si>
    <t xml:space="preserve">tooth </t>
  </si>
  <si>
    <t xml:space="preserve">βuh </t>
  </si>
  <si>
    <t xml:space="preserve">tree </t>
  </si>
  <si>
    <t xml:space="preserve">ípaha ~ ípa </t>
  </si>
  <si>
    <t xml:space="preserve">two </t>
  </si>
  <si>
    <t xml:space="preserve">áxak </t>
  </si>
  <si>
    <t xml:space="preserve">Bright &amp; Gehr 2005: 32. </t>
  </si>
  <si>
    <t xml:space="preserve">walk (go) </t>
  </si>
  <si>
    <t xml:space="preserve">warm (hot) </t>
  </si>
  <si>
    <t xml:space="preserve">imfiɾ </t>
  </si>
  <si>
    <t xml:space="preserve">water </t>
  </si>
  <si>
    <t xml:space="preserve">íš-aha </t>
  </si>
  <si>
    <t xml:space="preserve">áːs </t>
  </si>
  <si>
    <t xml:space="preserve">Bright &amp; Gehr 2005: 3. Polysemy: 'water / juice'. </t>
  </si>
  <si>
    <t xml:space="preserve">we </t>
  </si>
  <si>
    <t xml:space="preserve">núː </t>
  </si>
  <si>
    <t xml:space="preserve">Bright &amp; Gehr 2005: 166. </t>
  </si>
  <si>
    <t xml:space="preserve">what </t>
  </si>
  <si>
    <t xml:space="preserve">fâːt </t>
  </si>
  <si>
    <t xml:space="preserve">white </t>
  </si>
  <si>
    <t xml:space="preserve">čánčaːf-kuniš </t>
  </si>
  <si>
    <t xml:space="preserve">who </t>
  </si>
  <si>
    <t xml:space="preserve">akâːy </t>
  </si>
  <si>
    <t xml:space="preserve">woman </t>
  </si>
  <si>
    <t xml:space="preserve">as=iktáβ-aːn </t>
  </si>
  <si>
    <t xml:space="preserve">yellow </t>
  </si>
  <si>
    <t xml:space="preserve">far </t>
  </si>
  <si>
    <t xml:space="preserve">yiːβ </t>
  </si>
  <si>
    <t xml:space="preserve">heavy </t>
  </si>
  <si>
    <t xml:space="preserve">máːθ </t>
  </si>
  <si>
    <t xml:space="preserve">near </t>
  </si>
  <si>
    <t xml:space="preserve">ûːmukič </t>
  </si>
  <si>
    <t>Bright &amp; Gehr 2005: 239. Meaning glossed as 'near / close by'.</t>
  </si>
  <si>
    <t xml:space="preserve">salt </t>
  </si>
  <si>
    <t xml:space="preserve">yúfiš </t>
  </si>
  <si>
    <t>Bright &amp; Gehr 2005: 274.</t>
  </si>
  <si>
    <t xml:space="preserve">short </t>
  </si>
  <si>
    <t xml:space="preserve">ipšûːnkinač ~ ipšûːnkinič </t>
  </si>
  <si>
    <t xml:space="preserve">Bright &amp; Gehr 2005: 103. Polysemy: 'short / low'. </t>
  </si>
  <si>
    <t xml:space="preserve">snake </t>
  </si>
  <si>
    <t xml:space="preserve">ápsuːn </t>
  </si>
  <si>
    <t xml:space="preserve">Bright &amp; Gehr 2005: 17. </t>
  </si>
  <si>
    <t xml:space="preserve">thin </t>
  </si>
  <si>
    <t xml:space="preserve">xútnahič </t>
  </si>
  <si>
    <t xml:space="preserve">wind </t>
  </si>
  <si>
    <t xml:space="preserve">ikɾéːmyah </t>
  </si>
  <si>
    <t xml:space="preserve">worm </t>
  </si>
  <si>
    <t xml:space="preserve">βákay </t>
  </si>
  <si>
    <t xml:space="preserve">Bright &amp; Gehr 2005: 243. Polysemy: 'worm / angleworm'. </t>
  </si>
  <si>
    <t xml:space="preserve">year </t>
  </si>
  <si>
    <t xml:space="preserve">háɾi-nay </t>
  </si>
  <si>
    <r>
      <t>Compiled and annotated by M. Zhivlov. {</t>
    </r>
    <r>
      <rPr>
        <b/>
        <sz val="11"/>
        <color indexed="8"/>
        <rFont val="Starling Serif"/>
        <family val="1"/>
      </rPr>
      <t>Sources</t>
    </r>
    <r>
      <rPr>
        <sz val="11"/>
        <color indexed="8"/>
        <rFont val="Starling Serif"/>
        <family val="1"/>
      </rPr>
      <t>: Bright &amp; Gehr 2005.} {Ethnologue: kyh.}</t>
    </r>
  </si>
  <si>
    <r>
      <t xml:space="preserve">Bright &amp; Gehr 2005: 150. Polysemy: 'all (omnis) / all (totus)'. Apparently consists of </t>
    </r>
    <r>
      <rPr>
        <i/>
        <sz val="11"/>
        <color indexed="8"/>
        <rFont val="Starling Serif"/>
        <family val="1"/>
      </rPr>
      <t>koː</t>
    </r>
    <r>
      <rPr>
        <sz val="11"/>
        <color indexed="8"/>
        <rFont val="Starling Serif"/>
        <family val="1"/>
      </rPr>
      <t xml:space="preserve"> 'all / no more' [Bright &amp; Gehr 2005: 149] and the emphatic particle </t>
    </r>
    <r>
      <rPr>
        <i/>
        <sz val="11"/>
        <color indexed="8"/>
        <rFont val="Starling Serif"/>
        <family val="1"/>
      </rPr>
      <t>βúɾa</t>
    </r>
    <r>
      <rPr>
        <sz val="11"/>
        <color indexed="8"/>
        <rFont val="Starling Serif"/>
        <family val="1"/>
      </rPr>
      <t xml:space="preserve"> [Bright &amp; Gehr 2005: 255]. </t>
    </r>
  </si>
  <si>
    <r>
      <t xml:space="preserve">Bright &amp; Gehr 2005: 144. Polysemy: 'big / large'. Plural: </t>
    </r>
    <r>
      <rPr>
        <i/>
        <sz val="11"/>
        <color indexed="8"/>
        <rFont val="Starling Serif"/>
        <family val="1"/>
      </rPr>
      <t>kêːč-as</t>
    </r>
    <r>
      <rPr>
        <sz val="11"/>
        <color indexed="8"/>
        <rFont val="Starling Serif"/>
        <family val="1"/>
      </rPr>
      <t xml:space="preserve">. Cf. the bound stem </t>
    </r>
    <r>
      <rPr>
        <i/>
        <sz val="11"/>
        <color indexed="8"/>
        <rFont val="Starling Serif"/>
        <family val="1"/>
      </rPr>
      <t>=kaːm</t>
    </r>
    <r>
      <rPr>
        <sz val="11"/>
        <color indexed="8"/>
        <rFont val="Starling Serif"/>
        <family val="1"/>
      </rPr>
      <t xml:space="preserve"> 'big / large' (Plural: </t>
    </r>
    <r>
      <rPr>
        <i/>
        <sz val="11"/>
        <color indexed="8"/>
        <rFont val="Starling Serif"/>
        <family val="1"/>
      </rPr>
      <t>=kaːm-sa</t>
    </r>
    <r>
      <rPr>
        <sz val="11"/>
        <color indexed="8"/>
        <rFont val="Starling Serif"/>
        <family val="1"/>
      </rPr>
      <t xml:space="preserve">) [Bright &amp; Gehr 2005: 139], used in compounds instead of </t>
    </r>
    <r>
      <rPr>
        <i/>
        <sz val="11"/>
        <color indexed="8"/>
        <rFont val="Starling Serif"/>
        <family val="1"/>
      </rPr>
      <t>kêːč</t>
    </r>
    <r>
      <rPr>
        <sz val="11"/>
        <color indexed="8"/>
        <rFont val="Starling Serif"/>
        <family val="1"/>
      </rPr>
      <t>.</t>
    </r>
  </si>
  <si>
    <r>
      <t xml:space="preserve">Bright &amp; Gehr 2005: 172. Alternate morphophonological variant of the stem: </t>
    </r>
    <r>
      <rPr>
        <i/>
        <sz val="11"/>
        <color indexed="8"/>
        <rFont val="Starling Serif"/>
        <family val="1"/>
      </rPr>
      <t>=paɾa-</t>
    </r>
    <r>
      <rPr>
        <sz val="11"/>
        <color indexed="8"/>
        <rFont val="Starling Serif"/>
        <family val="1"/>
      </rPr>
      <t>. Secondary synonym: =</t>
    </r>
    <r>
      <rPr>
        <i/>
        <sz val="11"/>
        <color indexed="8"/>
        <rFont val="Starling Serif"/>
        <family val="1"/>
      </rPr>
      <t>ax</t>
    </r>
    <r>
      <rPr>
        <sz val="11"/>
        <color indexed="8"/>
        <rFont val="Starling Serif"/>
        <family val="1"/>
      </rPr>
      <t xml:space="preserve"> '(animal) to bite / to rend with the teeth / to kill' (not used of humans, snakes, or insects) [Bright &amp; Gehr 2005: 31].</t>
    </r>
  </si>
  <si>
    <r>
      <t xml:space="preserve">Bright &amp; Gehr 2005: 81. Polysemy: 'black / dark'. Literally 'night-like': </t>
    </r>
    <r>
      <rPr>
        <i/>
        <sz val="11"/>
        <color indexed="8"/>
        <rFont val="Starling Serif"/>
        <family val="1"/>
      </rPr>
      <t>ikxáɾam</t>
    </r>
    <r>
      <rPr>
        <sz val="11"/>
        <color indexed="8"/>
        <rFont val="Starling Serif"/>
        <family val="1"/>
      </rPr>
      <t xml:space="preserve"> 'night / darkness' [Bright &amp; Gehr 2005: 81], </t>
    </r>
    <r>
      <rPr>
        <i/>
        <sz val="11"/>
        <color indexed="8"/>
        <rFont val="Starling Serif"/>
        <family val="1"/>
      </rPr>
      <t>-kúniš</t>
    </r>
    <r>
      <rPr>
        <sz val="11"/>
        <color indexed="8"/>
        <rFont val="Starling Serif"/>
        <family val="1"/>
      </rPr>
      <t xml:space="preserve"> (suffix) 'like, similar to' [Bright &amp; Gehr 2005: 153]. Secondary synonyms: </t>
    </r>
    <r>
      <rPr>
        <i/>
        <sz val="11"/>
        <color indexed="8"/>
        <rFont val="Starling Serif"/>
        <family val="1"/>
      </rPr>
      <t>kíp ikxáɾam</t>
    </r>
    <r>
      <rPr>
        <sz val="11"/>
        <color indexed="8"/>
        <rFont val="Starling Serif"/>
        <family val="1"/>
      </rPr>
      <t xml:space="preserve"> 'black', literally 'like night', </t>
    </r>
    <r>
      <rPr>
        <i/>
        <sz val="11"/>
        <color indexed="8"/>
        <rFont val="Starling Serif"/>
        <family val="1"/>
      </rPr>
      <t>kíp imnak</t>
    </r>
    <r>
      <rPr>
        <sz val="11"/>
        <color indexed="8"/>
        <rFont val="Starling Serif"/>
        <family val="1"/>
      </rPr>
      <t xml:space="preserve"> 'black', literally 'like charcoal' [Bright &amp; Gehr 2005: 147]. Cf. the bound stem </t>
    </r>
    <r>
      <rPr>
        <i/>
        <sz val="11"/>
        <color indexed="8"/>
        <rFont val="Starling Serif"/>
        <family val="1"/>
      </rPr>
      <t>=miːf</t>
    </r>
    <r>
      <rPr>
        <sz val="11"/>
        <color indexed="8"/>
        <rFont val="Starling Serif"/>
        <family val="1"/>
      </rPr>
      <t xml:space="preserve"> 'black', used in a number of compounds [Bright &amp; Gehr 2005: 162]. </t>
    </r>
  </si>
  <si>
    <r>
      <t xml:space="preserve">Bright &amp; Gehr 2005: 122. Polysemy: 'chest / breast / heart'. Distinct from </t>
    </r>
    <r>
      <rPr>
        <i/>
        <sz val="11"/>
        <color indexed="8"/>
        <rFont val="Starling Serif"/>
        <family val="1"/>
      </rPr>
      <t>úːčič</t>
    </r>
    <r>
      <rPr>
        <sz val="11"/>
        <color indexed="8"/>
        <rFont val="Starling Serif"/>
        <family val="1"/>
      </rPr>
      <t xml:space="preserve"> 'teat / (woman's) breast' [Bright &amp; Gehr 2005: 238]. Identical with 'heart' q.v. </t>
    </r>
  </si>
  <si>
    <r>
      <t xml:space="preserve">Bright &amp; Gehr 2005: 1. Polysemy: 'to set fire to (something) / to burn (something) / to burn down (as a house)'. Derived from </t>
    </r>
    <r>
      <rPr>
        <i/>
        <sz val="11"/>
        <color indexed="8"/>
        <rFont val="Starling Serif"/>
        <family val="1"/>
      </rPr>
      <t>=áːh</t>
    </r>
    <r>
      <rPr>
        <sz val="11"/>
        <color indexed="8"/>
        <rFont val="Starling Serif"/>
        <family val="1"/>
      </rPr>
      <t xml:space="preserve"> 'to handle or carry fire' with the suffix </t>
    </r>
    <r>
      <rPr>
        <i/>
        <sz val="11"/>
        <color indexed="8"/>
        <rFont val="Starling Serif"/>
        <family val="1"/>
      </rPr>
      <t>-ka</t>
    </r>
    <r>
      <rPr>
        <sz val="11"/>
        <color indexed="8"/>
        <rFont val="Starling Serif"/>
        <family val="1"/>
      </rPr>
      <t xml:space="preserve"> 'onto'. Another candidate is </t>
    </r>
    <r>
      <rPr>
        <i/>
        <sz val="11"/>
        <color indexed="8"/>
        <rFont val="Starling Serif"/>
        <family val="1"/>
      </rPr>
      <t>=iːn-kú-βaθ</t>
    </r>
    <r>
      <rPr>
        <sz val="11"/>
        <color indexed="8"/>
        <rFont val="Starling Serif"/>
        <family val="1"/>
      </rPr>
      <t xml:space="preserve"> 'to burn (something)', derived from =</t>
    </r>
    <r>
      <rPr>
        <i/>
        <sz val="11"/>
        <color indexed="8"/>
        <rFont val="Starling Serif"/>
        <family val="1"/>
      </rPr>
      <t>íːn-ka-</t>
    </r>
    <r>
      <rPr>
        <sz val="11"/>
        <color indexed="8"/>
        <rFont val="Starling Serif"/>
        <family val="1"/>
      </rPr>
      <t xml:space="preserve"> 'to burn' with the causative suffix </t>
    </r>
    <r>
      <rPr>
        <i/>
        <sz val="11"/>
        <color indexed="8"/>
        <rFont val="Starling Serif"/>
        <family val="1"/>
      </rPr>
      <t>-βaθ</t>
    </r>
    <r>
      <rPr>
        <sz val="11"/>
        <color indexed="8"/>
        <rFont val="Starling Serif"/>
        <family val="1"/>
      </rPr>
      <t xml:space="preserve"> [Bright &amp; Gehr 2005: 61].</t>
    </r>
  </si>
  <si>
    <r>
      <t xml:space="preserve">Bright &amp; Gehr 2005: 34. Glossed as 'nail (of finger or toe)'. Cf. </t>
    </r>
    <r>
      <rPr>
        <i/>
        <sz val="11"/>
        <color indexed="8"/>
        <rFont val="Starling Serif"/>
        <family val="1"/>
      </rPr>
      <t>ixupk-ôː-č</t>
    </r>
    <r>
      <rPr>
        <sz val="11"/>
        <color indexed="8"/>
        <rFont val="Starling Serif"/>
        <family val="1"/>
      </rPr>
      <t xml:space="preserve"> 'something stuck on flatways (not edgeways) / flat feathering (of an arrow) / fingernail (old name)' [Bright &amp; Gehr 2005: 133-134]. </t>
    </r>
  </si>
  <si>
    <r>
      <t>Bright &amp; Gehr 2005: 186. Derived from =</t>
    </r>
    <r>
      <rPr>
        <i/>
        <sz val="11"/>
        <color indexed="8"/>
        <rFont val="Starling Serif"/>
        <family val="1"/>
      </rPr>
      <t>p=ikxáɾam-pa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p=ikxáɾam-pu</t>
    </r>
    <r>
      <rPr>
        <sz val="11"/>
        <color indexed="8"/>
        <rFont val="Starling Serif"/>
        <family val="1"/>
      </rPr>
      <t xml:space="preserve"> 'to get cloudy', lit. 'to be dark again' (=</t>
    </r>
    <r>
      <rPr>
        <i/>
        <sz val="11"/>
        <color indexed="8"/>
        <rFont val="Starling Serif"/>
        <family val="1"/>
      </rPr>
      <t>p=</t>
    </r>
    <r>
      <rPr>
        <sz val="11"/>
        <color indexed="8"/>
        <rFont val="Starling Serif"/>
        <family val="1"/>
      </rPr>
      <t xml:space="preserve"> 'iterative', </t>
    </r>
    <r>
      <rPr>
        <i/>
        <sz val="11"/>
        <color indexed="8"/>
        <rFont val="Starling Serif"/>
        <family val="1"/>
      </rPr>
      <t>=ikxáɾam-</t>
    </r>
    <r>
      <rPr>
        <sz val="11"/>
        <color indexed="8"/>
        <rFont val="Starling Serif"/>
        <family val="1"/>
      </rPr>
      <t xml:space="preserve"> 'night / dark', </t>
    </r>
    <r>
      <rPr>
        <i/>
        <sz val="11"/>
        <color indexed="8"/>
        <rFont val="Starling Serif"/>
        <family val="1"/>
      </rPr>
      <t>-pa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-pu</t>
    </r>
    <r>
      <rPr>
        <sz val="11"/>
        <color indexed="8"/>
        <rFont val="Starling Serif"/>
        <family val="1"/>
      </rPr>
      <t xml:space="preserve"> 'denominative'). </t>
    </r>
  </si>
  <si>
    <r>
      <t>Bright &amp; Gehr 2005: 164. Another candidate is =</t>
    </r>
    <r>
      <rPr>
        <i/>
        <sz val="11"/>
        <color indexed="8"/>
        <rFont val="Starling Serif"/>
        <family val="1"/>
      </rPr>
      <t>áhoː</t>
    </r>
    <r>
      <rPr>
        <sz val="11"/>
        <color indexed="8"/>
        <rFont val="Starling Serif"/>
        <family val="1"/>
      </rPr>
      <t xml:space="preserve"> 'to go / walk / travel / arrive (here)' [Bright &amp; Gehr 2005: 8], translated as 'come' in the English-Karuk index [Bright &amp; Gehr 2005: 294].</t>
    </r>
  </si>
  <si>
    <r>
      <t xml:space="preserve">Bright &amp; Gehr 2005: 129. Alternate morphophonological variant of the stem: </t>
    </r>
    <r>
      <rPr>
        <i/>
        <sz val="11"/>
        <color indexed="8"/>
        <rFont val="Starling Serif"/>
        <family val="1"/>
      </rPr>
      <t>=im-</t>
    </r>
    <r>
      <rPr>
        <sz val="11"/>
        <color indexed="8"/>
        <rFont val="Starling Serif"/>
        <family val="1"/>
      </rPr>
      <t>.  Cf. also =</t>
    </r>
    <r>
      <rPr>
        <i/>
        <sz val="11"/>
        <color indexed="8"/>
        <rFont val="Starling Serif"/>
        <family val="1"/>
      </rPr>
      <t>táːnβa</t>
    </r>
    <r>
      <rPr>
        <sz val="11"/>
        <color indexed="8"/>
        <rFont val="Starling Serif"/>
        <family val="1"/>
      </rPr>
      <t xml:space="preserve"> '(du.) to die' [Bright &amp; Gehr 2005: ], =</t>
    </r>
    <r>
      <rPr>
        <i/>
        <sz val="11"/>
        <color indexed="8"/>
        <rFont val="Starling Serif"/>
        <family val="1"/>
      </rPr>
      <t>p=éːɾuːn-pa</t>
    </r>
    <r>
      <rPr>
        <sz val="11"/>
        <color indexed="8"/>
        <rFont val="Starling Serif"/>
        <family val="1"/>
      </rPr>
      <t xml:space="preserve"> '(pl.) to die' [Bright &amp; Gehr 2005: 180]. Secondary synonym: =</t>
    </r>
    <r>
      <rPr>
        <i/>
        <sz val="11"/>
        <color indexed="8"/>
        <rFont val="Starling Serif"/>
        <family val="1"/>
      </rPr>
      <t>taːníha</t>
    </r>
    <r>
      <rPr>
        <sz val="11"/>
        <color indexed="8"/>
        <rFont val="Starling Serif"/>
        <family val="1"/>
      </rPr>
      <t xml:space="preserve"> 'to be spoiled / (persons) to die / (the world) to come to an end' [Bright &amp; Gehr 2005: 209].</t>
    </r>
  </si>
  <si>
    <r>
      <t xml:space="preserve">Bright &amp; Gehr 2005: 42. Polysemy: 'dog / horse'. Secondary synonym: </t>
    </r>
    <r>
      <rPr>
        <i/>
        <sz val="11"/>
        <color indexed="8"/>
        <rFont val="Starling Serif"/>
        <family val="1"/>
      </rPr>
      <t>tiβáɾaɾih</t>
    </r>
    <r>
      <rPr>
        <sz val="11"/>
        <color indexed="8"/>
        <rFont val="Starling Serif"/>
        <family val="1"/>
      </rPr>
      <t xml:space="preserve"> 'hound / dog', lit. 'ear-hanging' (</t>
    </r>
    <r>
      <rPr>
        <i/>
        <sz val="11"/>
        <color indexed="8"/>
        <rFont val="Starling Serif"/>
        <family val="1"/>
      </rPr>
      <t>tíːβ</t>
    </r>
    <r>
      <rPr>
        <sz val="11"/>
        <color indexed="8"/>
        <rFont val="Starling Serif"/>
        <family val="1"/>
      </rPr>
      <t xml:space="preserve"> 'ear', </t>
    </r>
    <r>
      <rPr>
        <i/>
        <sz val="11"/>
        <color indexed="8"/>
        <rFont val="Starling Serif"/>
        <family val="1"/>
      </rPr>
      <t>βáɾaɾih</t>
    </r>
    <r>
      <rPr>
        <sz val="11"/>
        <color indexed="8"/>
        <rFont val="Starling Serif"/>
        <family val="1"/>
      </rPr>
      <t xml:space="preserve"> 'to hang') [Bright &amp; Gehr 2005: 231].</t>
    </r>
  </si>
  <si>
    <r>
      <t xml:space="preserve">Bright &amp; Gehr 2005: 129. Glossed as 'dry / dried up'. Alternate morphophonological variant of the stem: </t>
    </r>
    <r>
      <rPr>
        <i/>
        <sz val="11"/>
        <color indexed="8"/>
        <rFont val="Starling Serif"/>
        <family val="1"/>
      </rPr>
      <t>iβ=axɾaha-</t>
    </r>
    <r>
      <rPr>
        <sz val="11"/>
        <color indexed="8"/>
        <rFont val="Starling Serif"/>
        <family val="1"/>
      </rPr>
      <t>. Cf. =</t>
    </r>
    <r>
      <rPr>
        <i/>
        <sz val="11"/>
        <color indexed="8"/>
        <rFont val="Starling Serif"/>
        <family val="1"/>
      </rPr>
      <t>iβáxɾah</t>
    </r>
    <r>
      <rPr>
        <sz val="11"/>
        <color indexed="8"/>
        <rFont val="Starling Serif"/>
        <family val="1"/>
      </rPr>
      <t xml:space="preserve"> 'to be dry' [Bright &amp; Gehr 2005: 129], </t>
    </r>
    <r>
      <rPr>
        <i/>
        <sz val="11"/>
        <color indexed="8"/>
        <rFont val="Starling Serif"/>
        <family val="1"/>
      </rPr>
      <t>axɾah</t>
    </r>
    <r>
      <rPr>
        <sz val="11"/>
        <color indexed="8"/>
        <rFont val="Starling Serif"/>
        <family val="1"/>
      </rPr>
      <t xml:space="preserve"> 'dead tree' [Bright &amp; Gehr 2005: 34], =</t>
    </r>
    <r>
      <rPr>
        <i/>
        <sz val="11"/>
        <color indexed="8"/>
        <rFont val="Starling Serif"/>
        <family val="1"/>
      </rPr>
      <t>suβáxɾah</t>
    </r>
    <r>
      <rPr>
        <sz val="11"/>
        <color indexed="8"/>
        <rFont val="Starling Serif"/>
        <family val="1"/>
      </rPr>
      <t xml:space="preserve"> 'to spread out to dry' [Bright &amp; Gehr 2005: 208], =</t>
    </r>
    <r>
      <rPr>
        <i/>
        <sz val="11"/>
        <color indexed="8"/>
        <rFont val="Starling Serif"/>
        <family val="1"/>
      </rPr>
      <t>ixɾah</t>
    </r>
    <r>
      <rPr>
        <sz val="11"/>
        <color indexed="8"/>
        <rFont val="Starling Serif"/>
        <family val="1"/>
      </rPr>
      <t xml:space="preserve"> 'to thirst for' [Bright &amp; Gehr 2005: 133], =</t>
    </r>
    <r>
      <rPr>
        <i/>
        <sz val="11"/>
        <color indexed="8"/>
        <rFont val="Starling Serif"/>
        <family val="1"/>
      </rPr>
      <t>taxɾáhiš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taxɾáhišɾih-</t>
    </r>
    <r>
      <rPr>
        <sz val="11"/>
        <color indexed="8"/>
        <rFont val="Starling Serif"/>
        <family val="1"/>
      </rPr>
      <t xml:space="preserve"> 'to dry up' [Bright &amp; Gehr 2005: 218], =</t>
    </r>
    <r>
      <rPr>
        <i/>
        <sz val="11"/>
        <color indexed="8"/>
        <rFont val="Starling Serif"/>
        <family val="1"/>
      </rPr>
      <t>θaɾáxɾah</t>
    </r>
    <r>
      <rPr>
        <sz val="11"/>
        <color indexed="8"/>
        <rFont val="Starling Serif"/>
        <family val="1"/>
      </rPr>
      <t xml:space="preserve"> 'to be thirsty' [Bright &amp; Gehr 2005: 222]. Morphological segmentation of these forms is not clear. </t>
    </r>
  </si>
  <si>
    <r>
      <t>Bright &amp; Gehr 2005: 229. Cf. =</t>
    </r>
    <r>
      <rPr>
        <i/>
        <sz val="11"/>
        <color indexed="8"/>
        <rFont val="Starling Serif"/>
        <family val="1"/>
      </rPr>
      <t>θitiβ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θitim-</t>
    </r>
    <r>
      <rPr>
        <sz val="11"/>
        <color indexed="8"/>
        <rFont val="Starling Serif"/>
        <family val="1"/>
      </rPr>
      <t xml:space="preserve"> 'to hear' [Bright &amp; Gehr 2005: 225]. </t>
    </r>
  </si>
  <si>
    <r>
      <t>Bright &amp; Gehr 2005: 121. Polysemy: 'country / earth / land / world'. Lit. 'lying-around' (=</t>
    </r>
    <r>
      <rPr>
        <i/>
        <sz val="11"/>
        <color indexed="8"/>
        <rFont val="Starling Serif"/>
        <family val="1"/>
      </rPr>
      <t>θiβ</t>
    </r>
    <r>
      <rPr>
        <sz val="11"/>
        <color indexed="8"/>
        <rFont val="Starling Serif"/>
        <family val="1"/>
      </rPr>
      <t xml:space="preserve"> '(one inanimate object) to lie / be' [Bright &amp; Gehr 2005: 225], </t>
    </r>
    <r>
      <rPr>
        <i/>
        <sz val="11"/>
        <color indexed="8"/>
        <rFont val="Starling Serif"/>
        <family val="1"/>
      </rPr>
      <t>θaːnêːn</t>
    </r>
    <r>
      <rPr>
        <sz val="11"/>
        <color indexed="8"/>
        <rFont val="Starling Serif"/>
        <family val="1"/>
      </rPr>
      <t xml:space="preserve"> 'around' [Bright &amp; Gehr 2005: 220]).</t>
    </r>
  </si>
  <si>
    <r>
      <t xml:space="preserve">Bright &amp; Gehr 2005: 30. Alternate morphophonological variant of the stem: </t>
    </r>
    <r>
      <rPr>
        <i/>
        <sz val="11"/>
        <color indexed="8"/>
        <rFont val="Starling Serif"/>
        <family val="1"/>
      </rPr>
      <t>=am-</t>
    </r>
    <r>
      <rPr>
        <sz val="11"/>
        <color indexed="8"/>
        <rFont val="Starling Serif"/>
        <family val="1"/>
      </rPr>
      <t xml:space="preserve">. </t>
    </r>
  </si>
  <si>
    <r>
      <t>Bright &amp; Gehr 2005: 237. Polysemy: 'round / egg / counter stick in Indian cards'. Cf. =</t>
    </r>
    <r>
      <rPr>
        <i/>
        <sz val="11"/>
        <color indexed="8"/>
        <rFont val="Starling Serif"/>
        <family val="1"/>
      </rPr>
      <t>úɾu-</t>
    </r>
    <r>
      <rPr>
        <sz val="11"/>
        <color indexed="8"/>
        <rFont val="Starling Serif"/>
        <family val="1"/>
      </rPr>
      <t xml:space="preserve"> 'to swell'. </t>
    </r>
  </si>
  <si>
    <r>
      <t>Bright &amp; Gehr 2005: 1. Polysemy: 'fire / lantern / electric light / electricity'. Cf. =</t>
    </r>
    <r>
      <rPr>
        <i/>
        <sz val="11"/>
        <color indexed="8"/>
        <rFont val="Starling Serif"/>
        <family val="1"/>
      </rPr>
      <t>aha-</t>
    </r>
    <r>
      <rPr>
        <sz val="11"/>
        <color indexed="8"/>
        <rFont val="Starling Serif"/>
        <family val="1"/>
      </rPr>
      <t xml:space="preserve"> 'to burn' (bound stem) [Bright &amp; Gehr 2005: 7]. </t>
    </r>
  </si>
  <si>
    <r>
      <t>Bright &amp; Gehr 2005: 83. Cf. =</t>
    </r>
    <r>
      <rPr>
        <i/>
        <sz val="11"/>
        <color indexed="8"/>
        <rFont val="Starling Serif"/>
        <family val="1"/>
      </rPr>
      <t>iθ=xip</t>
    </r>
    <r>
      <rPr>
        <sz val="11"/>
        <color indexed="8"/>
        <rFont val="Starling Serif"/>
        <family val="1"/>
      </rPr>
      <t xml:space="preserve"> '(du.) to fly' [Bright &amp; Gehr 2005: 124], =</t>
    </r>
    <r>
      <rPr>
        <i/>
        <sz val="11"/>
        <color indexed="8"/>
        <rFont val="Starling Serif"/>
        <family val="1"/>
      </rPr>
      <t>í=xip-</t>
    </r>
    <r>
      <rPr>
        <sz val="11"/>
        <color indexed="8"/>
        <rFont val="Starling Serif"/>
        <family val="1"/>
      </rPr>
      <t xml:space="preserve"> '(pl.) to fly, to move through the air' (bound stem) [Bright &amp; Gehr 2005: 132], =</t>
    </r>
    <r>
      <rPr>
        <i/>
        <sz val="11"/>
        <color indexed="8"/>
        <rFont val="Starling Serif"/>
        <family val="1"/>
      </rPr>
      <t>ip=xip</t>
    </r>
    <r>
      <rPr>
        <sz val="11"/>
        <color indexed="8"/>
        <rFont val="Starling Serif"/>
        <family val="1"/>
      </rPr>
      <t xml:space="preserve"> 'to fly again / to fly back' [Bright &amp; Gehr 2005: 106] (with the iterative prefix =</t>
    </r>
    <r>
      <rPr>
        <i/>
        <sz val="11"/>
        <color indexed="8"/>
        <rFont val="Starling Serif"/>
        <family val="1"/>
      </rPr>
      <t>ip=</t>
    </r>
    <r>
      <rPr>
        <sz val="11"/>
        <color indexed="8"/>
        <rFont val="Starling Serif"/>
        <family val="1"/>
      </rPr>
      <t xml:space="preserve">). </t>
    </r>
  </si>
  <si>
    <r>
      <t xml:space="preserve">Bright &amp; Gehr 2005: 36. Alternate morphophonological variant of the stem: </t>
    </r>
    <r>
      <rPr>
        <i/>
        <sz val="11"/>
        <color indexed="8"/>
        <rFont val="Starling Serif"/>
        <family val="1"/>
      </rPr>
      <t>axyaɾa-</t>
    </r>
    <r>
      <rPr>
        <sz val="11"/>
        <color indexed="8"/>
        <rFont val="Starling Serif"/>
        <family val="1"/>
      </rPr>
      <t>. Cf. =</t>
    </r>
    <r>
      <rPr>
        <i/>
        <sz val="11"/>
        <color indexed="8"/>
        <rFont val="Starling Serif"/>
        <family val="1"/>
      </rPr>
      <t>axyaɾ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axyan-</t>
    </r>
    <r>
      <rPr>
        <sz val="11"/>
        <color indexed="8"/>
        <rFont val="Starling Serif"/>
        <family val="1"/>
      </rPr>
      <t xml:space="preserve"> '(contents) to fill (a container)'.</t>
    </r>
  </si>
  <si>
    <r>
      <t>Bright &amp; Gehr 2005: 44. Polysemy: 'to give (something) to (someone) / to pay'. Cf. =</t>
    </r>
    <r>
      <rPr>
        <i/>
        <sz val="11"/>
        <color indexed="8"/>
        <rFont val="Starling Serif"/>
        <family val="1"/>
      </rPr>
      <t>iph-ih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iph-ihi-</t>
    </r>
    <r>
      <rPr>
        <sz val="11"/>
        <color indexed="8"/>
        <rFont val="Starling Serif"/>
        <family val="1"/>
      </rPr>
      <t xml:space="preserve"> 'to give (two objects) to (someone)' [Bright &amp; Gehr 2005: 100], =</t>
    </r>
    <r>
      <rPr>
        <i/>
        <sz val="11"/>
        <color indexed="8"/>
        <rFont val="Starling Serif"/>
        <family val="1"/>
      </rPr>
      <t>ák-ih</t>
    </r>
    <r>
      <rPr>
        <sz val="11"/>
        <color indexed="8"/>
        <rFont val="Starling Serif"/>
        <family val="1"/>
      </rPr>
      <t xml:space="preserve"> 'to give things, or a mass of something, to someone / to feed' [Bright &amp; Gehr 2005: 10] (</t>
    </r>
    <r>
      <rPr>
        <i/>
        <sz val="11"/>
        <color indexed="8"/>
        <rFont val="Starling Serif"/>
        <family val="1"/>
      </rPr>
      <t>-ih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-ihi-</t>
    </r>
    <r>
      <rPr>
        <sz val="11"/>
        <color indexed="8"/>
        <rFont val="Starling Serif"/>
        <family val="1"/>
      </rPr>
      <t xml:space="preserve"> is a benefactive suffix).</t>
    </r>
  </si>
  <si>
    <r>
      <t xml:space="preserve">Bright &amp; Gehr 2005: 271. Polysemy: 'good / well'. Plural form: </t>
    </r>
    <r>
      <rPr>
        <i/>
        <sz val="11"/>
        <color indexed="8"/>
        <rFont val="Starling Serif"/>
        <family val="1"/>
      </rPr>
      <t>yêːpša(s)</t>
    </r>
    <r>
      <rPr>
        <sz val="11"/>
        <color indexed="8"/>
        <rFont val="Starling Serif"/>
        <family val="1"/>
      </rPr>
      <t xml:space="preserve"> 'good ones'.</t>
    </r>
  </si>
  <si>
    <r>
      <t xml:space="preserve">Bright &amp; Gehr 2005: 228. Polysemy: 'blue / green / yellow'. Literally 'like bile', from </t>
    </r>
    <r>
      <rPr>
        <i/>
        <sz val="11"/>
        <color indexed="8"/>
        <rFont val="Starling Serif"/>
        <family val="1"/>
      </rPr>
      <t>θúkin</t>
    </r>
    <r>
      <rPr>
        <sz val="11"/>
        <color indexed="8"/>
        <rFont val="Starling Serif"/>
        <family val="1"/>
      </rPr>
      <t xml:space="preserve"> 'gall / bile / (in compounds) blue, green, yellow' [Bright &amp; Gehr 2005: 228]. Secondary synonym: </t>
    </r>
    <r>
      <rPr>
        <i/>
        <sz val="11"/>
        <color indexed="8"/>
        <rFont val="Starling Serif"/>
        <family val="1"/>
      </rPr>
      <t>píɾiš-kuniš</t>
    </r>
    <r>
      <rPr>
        <sz val="11"/>
        <color indexed="8"/>
        <rFont val="Starling Serif"/>
        <family val="1"/>
      </rPr>
      <t xml:space="preserve"> 'green', literally: 'like grass' [Bright &amp; Gehr 2005: 189].</t>
    </r>
  </si>
  <si>
    <r>
      <t xml:space="preserve">Bright &amp; Gehr 2005: 53. Alternate morphophonological variant of the stem: </t>
    </r>
    <r>
      <rPr>
        <i/>
        <sz val="11"/>
        <color indexed="8"/>
        <rFont val="Starling Serif"/>
        <family val="1"/>
      </rPr>
      <t>if-unih-a-</t>
    </r>
    <r>
      <rPr>
        <sz val="11"/>
        <color indexed="8"/>
        <rFont val="Starling Serif"/>
        <family val="1"/>
      </rPr>
      <t>. Literally: 'growing down' (=</t>
    </r>
    <r>
      <rPr>
        <i/>
        <sz val="11"/>
        <color indexed="8"/>
        <rFont val="Starling Serif"/>
        <family val="1"/>
      </rPr>
      <t>if</t>
    </r>
    <r>
      <rPr>
        <sz val="11"/>
        <color indexed="8"/>
        <rFont val="Starling Serif"/>
        <family val="1"/>
      </rPr>
      <t xml:space="preserve"> 'to grow', </t>
    </r>
    <r>
      <rPr>
        <i/>
        <sz val="11"/>
        <color indexed="8"/>
        <rFont val="Starling Serif"/>
        <family val="1"/>
      </rPr>
      <t>-unih</t>
    </r>
    <r>
      <rPr>
        <sz val="11"/>
        <color indexed="8"/>
        <rFont val="Starling Serif"/>
        <family val="1"/>
      </rPr>
      <t xml:space="preserve"> 'down', </t>
    </r>
    <r>
      <rPr>
        <i/>
        <sz val="11"/>
        <color indexed="8"/>
        <rFont val="Starling Serif"/>
        <family val="1"/>
      </rPr>
      <t>-a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Ø</t>
    </r>
    <r>
      <rPr>
        <sz val="11"/>
        <color indexed="8"/>
        <rFont val="Starling Serif"/>
        <family val="1"/>
      </rPr>
      <t xml:space="preserve"> 'deverbative'). Secondary synonym: </t>
    </r>
    <r>
      <rPr>
        <i/>
        <sz val="11"/>
        <color indexed="8"/>
        <rFont val="Starling Serif"/>
        <family val="1"/>
      </rPr>
      <t>iɾ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iɾa-</t>
    </r>
    <r>
      <rPr>
        <sz val="11"/>
        <color indexed="8"/>
        <rFont val="Starling Serif"/>
        <family val="1"/>
      </rPr>
      <t xml:space="preserve"> 'hair of head' (according to [Bright &amp; Gehr 2005: 106], an old word for </t>
    </r>
    <r>
      <rPr>
        <i/>
        <sz val="11"/>
        <color indexed="8"/>
        <rFont val="Starling Serif"/>
        <family val="1"/>
      </rPr>
      <t>ífunih</t>
    </r>
    <r>
      <rPr>
        <sz val="11"/>
        <color indexed="8"/>
        <rFont val="Starling Serif"/>
        <family val="1"/>
      </rPr>
      <t>).</t>
    </r>
  </si>
  <si>
    <r>
      <t xml:space="preserve">Bright &amp; Gehr 2005: 225. Alternate morphophonological variant of the stem: </t>
    </r>
    <r>
      <rPr>
        <i/>
        <sz val="11"/>
        <color indexed="8"/>
        <rFont val="Starling Serif"/>
        <family val="1"/>
      </rPr>
      <t>=θitim-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tíːβ</t>
    </r>
    <r>
      <rPr>
        <sz val="11"/>
        <color indexed="8"/>
        <rFont val="Starling Serif"/>
        <family val="1"/>
      </rPr>
      <t xml:space="preserve"> 'ear' q.v.</t>
    </r>
  </si>
  <si>
    <r>
      <t xml:space="preserve">Bright &amp; Gehr 2005: 122. Polysemy: 'chest / breast / heart'. A second candidate is </t>
    </r>
    <r>
      <rPr>
        <i/>
        <sz val="11"/>
        <color indexed="8"/>
        <rFont val="Starling Serif"/>
        <family val="1"/>
      </rPr>
      <t>imyah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imyah-a-</t>
    </r>
    <r>
      <rPr>
        <sz val="11"/>
        <color indexed="8"/>
        <rFont val="Starling Serif"/>
        <family val="1"/>
      </rPr>
      <t xml:space="preserve"> 'breath / heart' [Bright &amp; Gehr 2005: 96], derived from =</t>
    </r>
    <r>
      <rPr>
        <i/>
        <sz val="11"/>
        <color indexed="8"/>
        <rFont val="Starling Serif"/>
        <family val="1"/>
      </rPr>
      <t>imyah</t>
    </r>
    <r>
      <rPr>
        <sz val="11"/>
        <color indexed="8"/>
        <rFont val="Starling Serif"/>
        <family val="1"/>
      </rPr>
      <t xml:space="preserve"> 'to breathe'. Textual examples available in the dictionary suggest that </t>
    </r>
    <r>
      <rPr>
        <i/>
        <sz val="11"/>
        <color indexed="8"/>
        <rFont val="Starling Serif"/>
        <family val="1"/>
      </rPr>
      <t>iθβaːy</t>
    </r>
    <r>
      <rPr>
        <sz val="11"/>
        <color indexed="8"/>
        <rFont val="Starling Serif"/>
        <family val="1"/>
      </rPr>
      <t xml:space="preserve"> is the main word for 'heart' as an anatomical term. Contexts for </t>
    </r>
    <r>
      <rPr>
        <i/>
        <sz val="11"/>
        <color indexed="8"/>
        <rFont val="Starling Serif"/>
        <family val="1"/>
      </rPr>
      <t>iθβaːy</t>
    </r>
    <r>
      <rPr>
        <sz val="11"/>
        <color indexed="8"/>
        <rFont val="Starling Serif"/>
        <family val="1"/>
      </rPr>
      <t xml:space="preserve"> include: "I'll make that your heart will be hanging out, striped downwards" [Bright &amp; Gehr 2005: 106], "That was his heart that popped" [Bright &amp; Gehr 2005: 122], "Shoot him there by his big toe, his heart lies there" [Bright &amp; Gehr 2005: 122]. For </t>
    </r>
    <r>
      <rPr>
        <i/>
        <sz val="11"/>
        <color indexed="8"/>
        <rFont val="Starling Serif"/>
        <family val="1"/>
      </rPr>
      <t>imyah</t>
    </r>
    <r>
      <rPr>
        <sz val="11"/>
        <color indexed="8"/>
        <rFont val="Starling Serif"/>
        <family val="1"/>
      </rPr>
      <t xml:space="preserve"> we only have "He holds him against his heart (traditional Indian embrace)" [Bright &amp; Gehr 2005: 183] and "My heart must lie good. (Said when eating first plant food in spring)" [Bright &amp; Gehr 2005: 92]. </t>
    </r>
  </si>
  <si>
    <r>
      <t xml:space="preserve">Bright &amp; Gehr 2005: 247. Meaning glossed as 'horn (as of deer)'. Alternate morphophonological variant of the stem: </t>
    </r>
    <r>
      <rPr>
        <i/>
        <sz val="11"/>
        <color indexed="8"/>
        <rFont val="Starling Serif"/>
        <family val="1"/>
      </rPr>
      <t>βeːh-šuɾ-a- ~ βeː-šuɾ-a-</t>
    </r>
    <r>
      <rPr>
        <sz val="11"/>
        <color indexed="8"/>
        <rFont val="Starling Serif"/>
        <family val="1"/>
      </rPr>
      <t>. Derived from =</t>
    </r>
    <r>
      <rPr>
        <i/>
        <sz val="11"/>
        <color indexed="8"/>
        <rFont val="Starling Serif"/>
        <family val="1"/>
      </rPr>
      <t>βêːh-šuɾ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βêːh-šuɾu-</t>
    </r>
    <r>
      <rPr>
        <sz val="11"/>
        <color indexed="8"/>
        <rFont val="Starling Serif"/>
        <family val="1"/>
      </rPr>
      <t xml:space="preserve"> 'to stick outward', itself from =</t>
    </r>
    <r>
      <rPr>
        <i/>
        <sz val="11"/>
        <color indexed="8"/>
        <rFont val="Starling Serif"/>
        <family val="1"/>
      </rPr>
      <t>βêːh-</t>
    </r>
    <r>
      <rPr>
        <sz val="11"/>
        <color indexed="8"/>
        <rFont val="Starling Serif"/>
        <family val="1"/>
      </rPr>
      <t xml:space="preserve"> 'to stick / to project' (bound stem). Cf. also </t>
    </r>
    <r>
      <rPr>
        <i/>
        <sz val="11"/>
        <color indexed="8"/>
        <rFont val="Starling Serif"/>
        <family val="1"/>
      </rPr>
      <t>=ʔáhaɾ-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=ʔahaɾa-</t>
    </r>
    <r>
      <rPr>
        <sz val="11"/>
        <color indexed="8"/>
        <rFont val="Starling Serif"/>
        <family val="1"/>
      </rPr>
      <t xml:space="preserve"> 'horn' (according to [Bright &amp; Gehr 2005: 7], an old term for </t>
    </r>
    <r>
      <rPr>
        <i/>
        <sz val="11"/>
        <color indexed="8"/>
        <rFont val="Starling Serif"/>
        <family val="1"/>
      </rPr>
      <t>βêːh-šuɾ</t>
    </r>
    <r>
      <rPr>
        <sz val="11"/>
        <color indexed="8"/>
        <rFont val="Starling Serif"/>
        <family val="1"/>
      </rPr>
      <t xml:space="preserve">); the latter is apparently a bound stem, occurring in </t>
    </r>
    <r>
      <rPr>
        <i/>
        <sz val="11"/>
        <color indexed="8"/>
        <rFont val="Starling Serif"/>
        <family val="1"/>
      </rPr>
      <t>itɾoːpa-ʔáhaɾ</t>
    </r>
    <r>
      <rPr>
        <sz val="11"/>
        <color indexed="8"/>
        <rFont val="Starling Serif"/>
        <family val="1"/>
      </rPr>
      <t xml:space="preserve"> 'five-point buck', literally 'five-horn' [Bright &amp; Gehr 2005: 128] and </t>
    </r>
    <r>
      <rPr>
        <i/>
        <sz val="11"/>
        <color indexed="8"/>
        <rFont val="Starling Serif"/>
        <family val="1"/>
      </rPr>
      <t>itahaɾa-ʔáhaɾ</t>
    </r>
    <r>
      <rPr>
        <sz val="11"/>
        <color indexed="8"/>
        <rFont val="Starling Serif"/>
        <family val="1"/>
      </rPr>
      <t xml:space="preserve"> 'ten-point buck', literally 'ten-horn' [Bright &amp; Gehr 2005: 118].</t>
    </r>
  </si>
  <si>
    <r>
      <t xml:space="preserve">Bright &amp; Gehr 2005: 136. Polysemy: 'to beat / to kill / to catch (fish)'. Alternate morphophonological variant of the stem: </t>
    </r>
    <r>
      <rPr>
        <i/>
        <sz val="11"/>
        <color indexed="8"/>
        <rFont val="Starling Serif"/>
        <family val="1"/>
      </rPr>
      <t>=iykáɾa-</t>
    </r>
    <r>
      <rPr>
        <sz val="11"/>
        <color indexed="8"/>
        <rFont val="Starling Serif"/>
        <family val="1"/>
      </rPr>
      <t>. Cf. =</t>
    </r>
    <r>
      <rPr>
        <i/>
        <sz val="11"/>
        <color indexed="8"/>
        <rFont val="Starling Serif"/>
        <family val="1"/>
      </rPr>
      <t>iyfip</t>
    </r>
    <r>
      <rPr>
        <sz val="11"/>
        <color indexed="8"/>
        <rFont val="Starling Serif"/>
        <family val="1"/>
      </rPr>
      <t xml:space="preserve"> 'to kill game' [Bright &amp; Gehr 2005: 135]. </t>
    </r>
  </si>
  <si>
    <r>
      <t>Bright &amp; Gehr 2005: 3. Polysemy: 'to know / to know about (a person or thing) / to find out'. Secondary synonyms: =</t>
    </r>
    <r>
      <rPr>
        <i/>
        <sz val="11"/>
        <color indexed="8"/>
        <rFont val="Starling Serif"/>
        <family val="1"/>
      </rPr>
      <t>ítap</t>
    </r>
    <r>
      <rPr>
        <sz val="11"/>
        <color indexed="8"/>
        <rFont val="Starling Serif"/>
        <family val="1"/>
      </rPr>
      <t xml:space="preserve"> 'to know / to be familiar with / to recognize' [Bright &amp; Gehr 2005: 119], =</t>
    </r>
    <r>
      <rPr>
        <i/>
        <sz val="11"/>
        <color indexed="8"/>
        <rFont val="Starling Serif"/>
        <family val="1"/>
      </rPr>
      <t>p=itap</t>
    </r>
    <r>
      <rPr>
        <sz val="11"/>
        <color indexed="8"/>
        <rFont val="Starling Serif"/>
        <family val="1"/>
      </rPr>
      <t xml:space="preserve"> 'to know / meet / recognize' [Bright &amp; Gehr 2005: 191], =</t>
    </r>
    <r>
      <rPr>
        <i/>
        <sz val="11"/>
        <color indexed="8"/>
        <rFont val="Starling Serif"/>
        <family val="1"/>
      </rPr>
      <t>xus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xu-</t>
    </r>
    <r>
      <rPr>
        <sz val="11"/>
        <color indexed="8"/>
        <rFont val="Starling Serif"/>
        <family val="1"/>
      </rPr>
      <t xml:space="preserve"> 'to think / to know / to realize / to feel' [Bright &amp; Gehr 2005: 266]. Analysis of textual examples in [Bright &amp; Gehr 2005] shows that =</t>
    </r>
    <r>
      <rPr>
        <i/>
        <sz val="11"/>
        <color indexed="8"/>
        <rFont val="Starling Serif"/>
        <family val="1"/>
      </rPr>
      <t>áːpunma</t>
    </r>
    <r>
      <rPr>
        <sz val="11"/>
        <color indexed="8"/>
        <rFont val="Starling Serif"/>
        <family val="1"/>
      </rPr>
      <t xml:space="preserve"> is the basic synonym for the Swadesh meaning 'to know (of a situation)'. </t>
    </r>
  </si>
  <si>
    <r>
      <t xml:space="preserve">Bright &amp; Gehr 2005: 198. Homonymous with </t>
    </r>
    <r>
      <rPr>
        <i/>
        <sz val="11"/>
        <color indexed="8"/>
        <rFont val="Starling Serif"/>
        <family val="1"/>
      </rPr>
      <t>sáːn</t>
    </r>
    <r>
      <rPr>
        <sz val="11"/>
        <color indexed="8"/>
        <rFont val="Starling Serif"/>
        <family val="1"/>
      </rPr>
      <t xml:space="preserve"> 'big-leaf maple (Acer macrophyllum)' [ibid.]. Another candidate is </t>
    </r>
    <r>
      <rPr>
        <i/>
        <sz val="11"/>
        <color indexed="8"/>
        <rFont val="Starling Serif"/>
        <family val="1"/>
      </rPr>
      <t>píɾiš</t>
    </r>
    <r>
      <rPr>
        <sz val="11"/>
        <color indexed="8"/>
        <rFont val="Starling Serif"/>
        <family val="1"/>
      </rPr>
      <t xml:space="preserve"> 'grass / leaf / bush / brush / plant (excluding trees) / "medicine", i.e. a preparation for magical purposes, not necessarily including plants' [Bright &amp; Gehr 2005: 189]. </t>
    </r>
  </si>
  <si>
    <r>
      <t xml:space="preserve">Bright &amp; Gehr 2005: 136. Meaning glossed as '(sg.) to lie, to be in a lying position'. Alternate morphophonological variant of the stem: </t>
    </r>
    <r>
      <rPr>
        <i/>
        <sz val="11"/>
        <color indexed="8"/>
        <rFont val="Starling Serif"/>
        <family val="1"/>
      </rPr>
      <t>=iyɾúːh-ɾim-</t>
    </r>
    <r>
      <rPr>
        <sz val="11"/>
        <color indexed="8"/>
        <rFont val="Starling Serif"/>
        <family val="1"/>
      </rPr>
      <t>. Derived from =</t>
    </r>
    <r>
      <rPr>
        <i/>
        <sz val="11"/>
        <color indexed="8"/>
        <rFont val="Starling Serif"/>
        <family val="1"/>
      </rPr>
      <t>iyɾuh</t>
    </r>
    <r>
      <rPr>
        <sz val="11"/>
        <color indexed="8"/>
        <rFont val="Starling Serif"/>
        <family val="1"/>
      </rPr>
      <t xml:space="preserve"> 'to coil / to revolve (something) / to roll (something)' [Bright &amp; Gehr 2005: 136] with the suffix </t>
    </r>
    <r>
      <rPr>
        <i/>
        <sz val="11"/>
        <color indexed="8"/>
        <rFont val="Starling Serif"/>
        <family val="1"/>
      </rPr>
      <t>-ɾiβ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-ɾim</t>
    </r>
    <r>
      <rPr>
        <sz val="11"/>
        <color indexed="8"/>
        <rFont val="Starling Serif"/>
        <family val="1"/>
      </rPr>
      <t xml:space="preserve"> 'at rest' [Bright &amp; Gehr 2005: 197]. Cf. also =</t>
    </r>
    <r>
      <rPr>
        <i/>
        <sz val="11"/>
        <color indexed="8"/>
        <rFont val="Starling Serif"/>
        <family val="1"/>
      </rPr>
      <t>iphí-ɾiβ</t>
    </r>
    <r>
      <rPr>
        <sz val="11"/>
        <color indexed="8"/>
        <rFont val="Starling Serif"/>
        <family val="1"/>
      </rPr>
      <t xml:space="preserve"> '(two) to lie, to be lying' [Bright &amp; Gehr 2005: 100], =</t>
    </r>
    <r>
      <rPr>
        <i/>
        <sz val="11"/>
        <color indexed="8"/>
        <rFont val="Starling Serif"/>
        <family val="1"/>
      </rPr>
      <t>úɾu-ɾiβ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úɾu-ɾim-</t>
    </r>
    <r>
      <rPr>
        <sz val="11"/>
        <color indexed="8"/>
        <rFont val="Starling Serif"/>
        <family val="1"/>
      </rPr>
      <t xml:space="preserve"> '(pl. anim.) to lie' [Bright &amp; Gehr 2005: 238], =</t>
    </r>
    <r>
      <rPr>
        <i/>
        <sz val="11"/>
        <color indexed="8"/>
        <rFont val="Starling Serif"/>
        <family val="1"/>
      </rPr>
      <t>θáːn-iβ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θáːn-im-</t>
    </r>
    <r>
      <rPr>
        <sz val="11"/>
        <color indexed="8"/>
        <rFont val="Starling Serif"/>
        <family val="1"/>
      </rPr>
      <t xml:space="preserve"> '(inanimate object) to sit, be / (animal or person) to lie, to be dead' [Bright &amp; Gehr 2005: 200].</t>
    </r>
  </si>
  <si>
    <r>
      <t xml:space="preserve">Bright &amp; Gehr 2005: 243. Polysemy: 'long / tall'. Cf. the bound stem </t>
    </r>
    <r>
      <rPr>
        <i/>
        <sz val="11"/>
        <color indexed="8"/>
        <rFont val="Starling Serif"/>
        <family val="1"/>
      </rPr>
      <t>=xáɾah</t>
    </r>
    <r>
      <rPr>
        <sz val="11"/>
        <color indexed="8"/>
        <rFont val="Starling Serif"/>
        <family val="1"/>
      </rPr>
      <t xml:space="preserve"> 'long (of spatial measurement) / tall' [Bright &amp; Gehr 2005: 261], used in compounds instead of </t>
    </r>
    <r>
      <rPr>
        <i/>
        <sz val="11"/>
        <color indexed="8"/>
        <rFont val="Starling Serif"/>
        <family val="1"/>
      </rPr>
      <t>βâːɾam</t>
    </r>
    <r>
      <rPr>
        <sz val="11"/>
        <color indexed="8"/>
        <rFont val="Starling Serif"/>
        <family val="1"/>
      </rPr>
      <t>.</t>
    </r>
  </si>
  <si>
    <r>
      <t xml:space="preserve">Bright &amp; Gehr 2005: 30. Meaning glossed as 'man (i.e. an adult human male)'. Derived from </t>
    </r>
    <r>
      <rPr>
        <i/>
        <sz val="11"/>
        <color indexed="8"/>
        <rFont val="Starling Serif"/>
        <family val="1"/>
      </rPr>
      <t>áβan</t>
    </r>
    <r>
      <rPr>
        <sz val="11"/>
        <color indexed="8"/>
        <rFont val="Starling Serif"/>
        <family val="1"/>
      </rPr>
      <t xml:space="preserve"> 'husband'. </t>
    </r>
  </si>
  <si>
    <r>
      <t xml:space="preserve">Bright &amp; Gehr 2005: 157. Polysemy: 'sun / moon / month'. Cf. also the compound form </t>
    </r>
    <r>
      <rPr>
        <i/>
        <sz val="11"/>
        <color indexed="8"/>
        <rFont val="Starling Serif"/>
        <family val="1"/>
      </rPr>
      <t>ikxaɾám=kuːsɾa</t>
    </r>
    <r>
      <rPr>
        <sz val="11"/>
        <color indexed="8"/>
        <rFont val="Starling Serif"/>
        <family val="1"/>
      </rPr>
      <t xml:space="preserve"> 'moon', literally 'night-sun' [Bright &amp; Gehr 2005: 82]. </t>
    </r>
  </si>
  <si>
    <r>
      <t xml:space="preserve">Bright &amp; Gehr 2005: 233. Polysemy: 'mountain / hill'. Derived from </t>
    </r>
    <r>
      <rPr>
        <i/>
        <sz val="11"/>
        <color indexed="8"/>
        <rFont val="Starling Serif"/>
        <family val="1"/>
      </rPr>
      <t>t=uːy</t>
    </r>
    <r>
      <rPr>
        <sz val="11"/>
        <color indexed="8"/>
        <rFont val="Starling Serif"/>
        <family val="1"/>
      </rPr>
      <t xml:space="preserve"> 'mound' with the suffix </t>
    </r>
    <r>
      <rPr>
        <i/>
        <sz val="11"/>
        <color indexed="8"/>
        <rFont val="Starling Serif"/>
        <family val="1"/>
      </rPr>
      <t>-sip</t>
    </r>
    <r>
      <rPr>
        <sz val="11"/>
        <color indexed="8"/>
        <rFont val="Starling Serif"/>
        <family val="1"/>
      </rPr>
      <t xml:space="preserve"> 'up'. Another candidate is </t>
    </r>
    <r>
      <rPr>
        <i/>
        <sz val="11"/>
        <color indexed="8"/>
        <rFont val="Starling Serif"/>
        <family val="1"/>
      </rPr>
      <t>uːy</t>
    </r>
    <r>
      <rPr>
        <sz val="11"/>
        <color indexed="8"/>
        <rFont val="Starling Serif"/>
        <family val="1"/>
      </rPr>
      <t xml:space="preserve"> 'hill / mountain' [Bright &amp; Gehr 2005: 241]. The nature of the prefixed </t>
    </r>
    <r>
      <rPr>
        <i/>
        <sz val="11"/>
        <color indexed="8"/>
        <rFont val="Starling Serif"/>
        <family val="1"/>
      </rPr>
      <t>t=</t>
    </r>
    <r>
      <rPr>
        <sz val="11"/>
        <color indexed="8"/>
        <rFont val="Starling Serif"/>
        <family val="1"/>
      </rPr>
      <t xml:space="preserve"> in </t>
    </r>
    <r>
      <rPr>
        <i/>
        <sz val="11"/>
        <color indexed="8"/>
        <rFont val="Starling Serif"/>
        <family val="1"/>
      </rPr>
      <t>t=uːy</t>
    </r>
    <r>
      <rPr>
        <sz val="11"/>
        <color indexed="8"/>
        <rFont val="Starling Serif"/>
        <family val="1"/>
      </rPr>
      <t xml:space="preserve"> is not clear.</t>
    </r>
  </si>
  <si>
    <r>
      <t xml:space="preserve">Bright &amp; Gehr 2005: 124. Alternate morphophonological variant of the stem: </t>
    </r>
    <r>
      <rPr>
        <i/>
        <sz val="11"/>
        <color indexed="8"/>
        <rFont val="Starling Serif"/>
        <family val="1"/>
      </rPr>
      <t>iθβuy-a-</t>
    </r>
    <r>
      <rPr>
        <sz val="11"/>
        <color indexed="8"/>
        <rFont val="Starling Serif"/>
        <family val="1"/>
      </rPr>
      <t>. Derived from =</t>
    </r>
    <r>
      <rPr>
        <i/>
        <sz val="11"/>
        <color indexed="8"/>
        <rFont val="Starling Serif"/>
        <family val="1"/>
      </rPr>
      <t>iθβuy</t>
    </r>
    <r>
      <rPr>
        <sz val="11"/>
        <color indexed="8"/>
        <rFont val="Starling Serif"/>
        <family val="1"/>
      </rPr>
      <t xml:space="preserve"> 'to be named / to be called / to be worth'. </t>
    </r>
  </si>
  <si>
    <r>
      <t xml:space="preserve">Bright &amp; Gehr 2005: 367-368. The regular expression of negation within a verbal form usually consists of the prefix </t>
    </r>
    <r>
      <rPr>
        <i/>
        <sz val="11"/>
        <color indexed="8"/>
        <rFont val="Starling Serif"/>
        <family val="1"/>
      </rPr>
      <t>pu-</t>
    </r>
    <r>
      <rPr>
        <sz val="11"/>
        <color indexed="8"/>
        <rFont val="Starling Serif"/>
        <family val="1"/>
      </rPr>
      <t xml:space="preserve"> and the suffix </t>
    </r>
    <r>
      <rPr>
        <i/>
        <sz val="11"/>
        <color indexed="8"/>
        <rFont val="Starling Serif"/>
        <family val="1"/>
      </rPr>
      <t>-aɾa</t>
    </r>
    <r>
      <rPr>
        <sz val="11"/>
        <color indexed="8"/>
        <rFont val="Starling Serif"/>
        <family val="1"/>
      </rPr>
      <t xml:space="preserve">, although the suffix is not added in past tense and certain other forms. With adjectival predicates, the form of the "circumfix" may be </t>
    </r>
    <r>
      <rPr>
        <i/>
        <sz val="11"/>
        <color indexed="8"/>
        <rFont val="Starling Serif"/>
        <family val="1"/>
      </rPr>
      <t>pu- ... -hara</t>
    </r>
    <r>
      <rPr>
        <sz val="11"/>
        <color indexed="8"/>
        <rFont val="Starling Serif"/>
        <family val="1"/>
      </rPr>
      <t xml:space="preserve"> (e. g. </t>
    </r>
    <r>
      <rPr>
        <i/>
        <sz val="11"/>
        <color indexed="8"/>
        <rFont val="Starling Serif"/>
        <family val="1"/>
      </rPr>
      <t>pu=yáβ-hara</t>
    </r>
    <r>
      <rPr>
        <sz val="11"/>
        <color indexed="8"/>
        <rFont val="Starling Serif"/>
        <family val="1"/>
      </rPr>
      <t xml:space="preserve"> "it's not good"). </t>
    </r>
  </si>
  <si>
    <r>
      <t xml:space="preserve">Bright &amp; Gehr 2005: 18. Polysemy: 'human being, person / Indian'. Alternate morphophonological variant of the stem: </t>
    </r>
    <r>
      <rPr>
        <i/>
        <sz val="11"/>
        <color indexed="8"/>
        <rFont val="Starling Serif"/>
        <family val="1"/>
      </rPr>
      <t>aɾa-ɾa-</t>
    </r>
    <r>
      <rPr>
        <sz val="11"/>
        <color indexed="8"/>
        <rFont val="Starling Serif"/>
        <family val="1"/>
      </rPr>
      <t xml:space="preserve">. Cf. also </t>
    </r>
    <r>
      <rPr>
        <i/>
        <sz val="11"/>
        <color indexed="8"/>
        <rFont val="Starling Serif"/>
        <family val="1"/>
      </rPr>
      <t>áɾa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áɾah</t>
    </r>
    <r>
      <rPr>
        <sz val="11"/>
        <color indexed="8"/>
        <rFont val="Starling Serif"/>
        <family val="1"/>
      </rPr>
      <t xml:space="preserve"> 'person'. </t>
    </r>
  </si>
  <si>
    <r>
      <t xml:space="preserve">Bright &amp; Gehr 2005: 176. Alternate morphophonological variant of the stem: </t>
    </r>
    <r>
      <rPr>
        <i/>
        <sz val="11"/>
        <color indexed="8"/>
        <rFont val="Starling Serif"/>
        <family val="1"/>
      </rPr>
      <t>paθɾih-a-</t>
    </r>
    <r>
      <rPr>
        <sz val="11"/>
        <color indexed="8"/>
        <rFont val="Starling Serif"/>
        <family val="1"/>
      </rPr>
      <t>. Derived from the verb =</t>
    </r>
    <r>
      <rPr>
        <i/>
        <sz val="11"/>
        <color indexed="8"/>
        <rFont val="Starling Serif"/>
        <family val="1"/>
      </rPr>
      <t>paθɾih</t>
    </r>
    <r>
      <rPr>
        <sz val="11"/>
        <color indexed="8"/>
        <rFont val="Starling Serif"/>
        <family val="1"/>
      </rPr>
      <t xml:space="preserve"> 'to rain'. </t>
    </r>
  </si>
  <si>
    <r>
      <t xml:space="preserve">Bright &amp; Gehr 2005: 4. Literally: 'like blood'. Secondary synonyms: </t>
    </r>
    <r>
      <rPr>
        <i/>
        <sz val="11"/>
        <color indexed="8"/>
        <rFont val="Starling Serif"/>
        <family val="1"/>
      </rPr>
      <t>áːx-hič</t>
    </r>
    <r>
      <rPr>
        <sz val="11"/>
        <color indexed="8"/>
        <rFont val="Starling Serif"/>
        <family val="1"/>
      </rPr>
      <t xml:space="preserve"> 'red' (old word) [Bright &amp; Gehr 2005: 4] (</t>
    </r>
    <r>
      <rPr>
        <i/>
        <sz val="11"/>
        <color indexed="8"/>
        <rFont val="Starling Serif"/>
        <family val="1"/>
      </rPr>
      <t>h</t>
    </r>
    <r>
      <rPr>
        <sz val="11"/>
        <color indexed="8"/>
        <rFont val="Starling Serif"/>
        <family val="1"/>
      </rPr>
      <t xml:space="preserve"> may result from mistranscription), </t>
    </r>
    <r>
      <rPr>
        <i/>
        <sz val="11"/>
        <color indexed="8"/>
        <rFont val="Starling Serif"/>
        <family val="1"/>
      </rPr>
      <t>áx-ič</t>
    </r>
    <r>
      <rPr>
        <sz val="11"/>
        <color indexed="8"/>
        <rFont val="Starling Serif"/>
        <family val="1"/>
      </rPr>
      <t xml:space="preserve"> 'red', literally 'little blood' (used in a few expressions) [Bright &amp; Gehr 2005: 33].</t>
    </r>
  </si>
  <si>
    <r>
      <t xml:space="preserve">Bright &amp; Gehr 2005: 91. Polysemy: 'trail / path / road'. Alternate morphophonological variant of the stem: </t>
    </r>
    <r>
      <rPr>
        <i/>
        <sz val="11"/>
        <color indexed="8"/>
        <rFont val="Starling Serif"/>
        <family val="1"/>
      </rPr>
      <t>impaha-</t>
    </r>
    <r>
      <rPr>
        <sz val="11"/>
        <color indexed="8"/>
        <rFont val="Starling Serif"/>
        <family val="1"/>
      </rPr>
      <t xml:space="preserve">. Secondary synonyms: </t>
    </r>
    <r>
      <rPr>
        <i/>
        <sz val="11"/>
        <color indexed="8"/>
        <rFont val="Starling Serif"/>
        <family val="1"/>
      </rPr>
      <t>impah-tíɾih</t>
    </r>
    <r>
      <rPr>
        <sz val="11"/>
        <color indexed="8"/>
        <rFont val="Starling Serif"/>
        <family val="1"/>
      </rPr>
      <t xml:space="preserve"> 'road', literally 'wide path' [Bright &amp; Gehr 2005: 91]; </t>
    </r>
    <r>
      <rPr>
        <i/>
        <sz val="11"/>
        <color indexed="8"/>
        <rFont val="Starling Serif"/>
        <family val="1"/>
      </rPr>
      <t>βeːkin-ʔímpaːh</t>
    </r>
    <r>
      <rPr>
        <sz val="11"/>
        <color indexed="8"/>
        <rFont val="Starling Serif"/>
        <family val="1"/>
      </rPr>
      <t xml:space="preserve"> 'road', literally 'wagon-trail' [Bright &amp; Gehr 2005: 247].</t>
    </r>
  </si>
  <si>
    <r>
      <t>Bright &amp; Gehr 2005: 237. Polysemy: 'round / egg / counter stick in Indian cards'. Cf. =</t>
    </r>
    <r>
      <rPr>
        <i/>
        <sz val="11"/>
        <color indexed="8"/>
        <rFont val="Starling Serif"/>
        <family val="1"/>
      </rPr>
      <t>úɾu-</t>
    </r>
    <r>
      <rPr>
        <sz val="11"/>
        <color indexed="8"/>
        <rFont val="Starling Serif"/>
        <family val="1"/>
      </rPr>
      <t xml:space="preserve"> 'to swell'.</t>
    </r>
  </si>
  <si>
    <r>
      <t xml:space="preserve">Bright &amp; Gehr 2005: 279. Polysemy: 'dirt / sand'. Secondary synonyms: </t>
    </r>
    <r>
      <rPr>
        <i/>
        <sz val="11"/>
        <color indexed="8"/>
        <rFont val="Starling Serif"/>
        <family val="1"/>
      </rPr>
      <t>sáh=yuːx,</t>
    </r>
    <r>
      <rPr>
        <sz val="11"/>
        <color indexed="8"/>
        <rFont val="Starling Serif"/>
        <family val="1"/>
      </rPr>
      <t xml:space="preserve"> literally 'river dirt' (</t>
    </r>
    <r>
      <rPr>
        <i/>
        <sz val="11"/>
        <color indexed="8"/>
        <rFont val="Starling Serif"/>
        <family val="1"/>
      </rPr>
      <t>sah=</t>
    </r>
    <r>
      <rPr>
        <sz val="11"/>
        <color indexed="8"/>
        <rFont val="Starling Serif"/>
        <family val="1"/>
      </rPr>
      <t xml:space="preserve"> 'downhill') [Bright &amp; Gehr 2005: 199]; </t>
    </r>
    <r>
      <rPr>
        <i/>
        <sz val="11"/>
        <color indexed="8"/>
        <rFont val="Starling Serif"/>
        <family val="1"/>
      </rPr>
      <t>yúx-naːm</t>
    </r>
    <r>
      <rPr>
        <sz val="11"/>
        <color indexed="8"/>
        <rFont val="Starling Serif"/>
        <family val="1"/>
      </rPr>
      <t xml:space="preserve"> 'sand', literally 'flat dirt' [Bright &amp; Gehr 2005: 279]. </t>
    </r>
  </si>
  <si>
    <r>
      <t>Bright &amp; Gehr 2005: 183. Irregular forms: =</t>
    </r>
    <r>
      <rPr>
        <i/>
        <sz val="11"/>
        <color indexed="8"/>
        <rFont val="Starling Serif"/>
        <family val="1"/>
      </rPr>
      <t>ipíti</t>
    </r>
    <r>
      <rPr>
        <sz val="11"/>
        <color indexed="8"/>
        <rFont val="Starling Serif"/>
        <family val="1"/>
      </rPr>
      <t xml:space="preserve"> 'to be saying', =</t>
    </r>
    <r>
      <rPr>
        <i/>
        <sz val="11"/>
        <color indexed="8"/>
        <rFont val="Starling Serif"/>
        <family val="1"/>
      </rPr>
      <t>ipaːt</t>
    </r>
    <r>
      <rPr>
        <sz val="11"/>
        <color indexed="8"/>
        <rFont val="Starling Serif"/>
        <family val="1"/>
      </rPr>
      <t xml:space="preserve"> 'said', =</t>
    </r>
    <r>
      <rPr>
        <i/>
        <sz val="11"/>
        <color indexed="8"/>
        <rFont val="Starling Serif"/>
        <family val="1"/>
      </rPr>
      <t>ipáheːn</t>
    </r>
    <r>
      <rPr>
        <sz val="11"/>
        <color indexed="8"/>
        <rFont val="Starling Serif"/>
        <family val="1"/>
      </rPr>
      <t xml:space="preserve"> 'had said', =</t>
    </r>
    <r>
      <rPr>
        <i/>
        <sz val="11"/>
        <color indexed="8"/>
        <rFont val="Starling Serif"/>
        <family val="1"/>
      </rPr>
      <t>ipáːnik</t>
    </r>
    <r>
      <rPr>
        <sz val="11"/>
        <color indexed="8"/>
        <rFont val="Starling Serif"/>
        <family val="1"/>
      </rPr>
      <t xml:space="preserve"> 'said long ago', =</t>
    </r>
    <r>
      <rPr>
        <i/>
        <sz val="11"/>
        <color indexed="8"/>
        <rFont val="Starling Serif"/>
        <family val="1"/>
      </rPr>
      <t>pêːš</t>
    </r>
    <r>
      <rPr>
        <sz val="11"/>
        <color indexed="8"/>
        <rFont val="Starling Serif"/>
        <family val="1"/>
      </rPr>
      <t xml:space="preserve"> 'will say'.</t>
    </r>
  </si>
  <si>
    <r>
      <t xml:space="preserve">Bright &amp; Gehr 2005: 235. Derived from </t>
    </r>
    <r>
      <rPr>
        <i/>
        <sz val="11"/>
        <color indexed="8"/>
        <rFont val="Starling Serif"/>
        <family val="1"/>
      </rPr>
      <t>úːh</t>
    </r>
    <r>
      <rPr>
        <sz val="11"/>
        <color indexed="8"/>
        <rFont val="Starling Serif"/>
        <family val="1"/>
      </rPr>
      <t xml:space="preserve"> 'tobacco' with the diminutive suffix </t>
    </r>
    <r>
      <rPr>
        <i/>
        <sz val="11"/>
        <color indexed="8"/>
        <rFont val="Starling Serif"/>
        <family val="1"/>
      </rPr>
      <t>-iš</t>
    </r>
    <r>
      <rPr>
        <sz val="11"/>
        <color indexed="8"/>
        <rFont val="Starling Serif"/>
        <family val="1"/>
      </rPr>
      <t xml:space="preserve">. According to [Bright &amp; Gehr 2005: 235], "[p]robably applied originally only to tobacco seed". </t>
    </r>
  </si>
  <si>
    <r>
      <t xml:space="preserve">Bright &amp; Gehr 2005: 71. Polysemy: 'to live / to sit / to stay / to be / to be at home'. Alternate morphophonological variant of the stem: </t>
    </r>
    <r>
      <rPr>
        <i/>
        <sz val="11"/>
        <color indexed="8"/>
        <rFont val="Starling Serif"/>
        <family val="1"/>
      </rPr>
      <t>=ikɾiβ-</t>
    </r>
    <r>
      <rPr>
        <sz val="11"/>
        <color indexed="8"/>
        <rFont val="Starling Serif"/>
        <family val="1"/>
      </rPr>
      <t xml:space="preserve">. Cf. </t>
    </r>
    <r>
      <rPr>
        <i/>
        <sz val="11"/>
        <color indexed="8"/>
        <rFont val="Starling Serif"/>
        <family val="1"/>
      </rPr>
      <t>=kûːɾ-</t>
    </r>
    <r>
      <rPr>
        <sz val="11"/>
        <color indexed="8"/>
        <rFont val="Starling Serif"/>
        <family val="1"/>
      </rPr>
      <t xml:space="preserve"> / </t>
    </r>
    <r>
      <rPr>
        <i/>
        <sz val="11"/>
        <color indexed="8"/>
        <rFont val="Starling Serif"/>
        <family val="1"/>
      </rPr>
      <t>=kûːn-</t>
    </r>
    <r>
      <rPr>
        <sz val="11"/>
        <color indexed="8"/>
        <rFont val="Starling Serif"/>
        <family val="1"/>
      </rPr>
      <t xml:space="preserve"> 'to sit / to slide (on one's buttocks)' (bound stem, occurs with directional suffixes) [Bright &amp; Gehr 2005: 157]. </t>
    </r>
  </si>
  <si>
    <r>
      <t xml:space="preserve">Bright &amp; Gehr 2005: 79. Polysemy: 'to sleep / to fall asleep / to be sleepy'. According to [Bright &amp; Gehr 2005: 79], probably contains suffix </t>
    </r>
    <r>
      <rPr>
        <i/>
        <sz val="11"/>
        <color indexed="8"/>
        <rFont val="Starling Serif"/>
        <family val="1"/>
      </rPr>
      <t>-ha</t>
    </r>
    <r>
      <rPr>
        <sz val="11"/>
        <color indexed="8"/>
        <rFont val="Starling Serif"/>
        <family val="1"/>
      </rPr>
      <t xml:space="preserve"> 'denominative'. Cf. =</t>
    </r>
    <r>
      <rPr>
        <i/>
        <sz val="11"/>
        <color indexed="8"/>
        <rFont val="Starling Serif"/>
        <family val="1"/>
      </rPr>
      <t>ásiβ / =ásim-</t>
    </r>
    <r>
      <rPr>
        <sz val="11"/>
        <color indexed="8"/>
        <rFont val="Starling Serif"/>
        <family val="1"/>
      </rPr>
      <t xml:space="preserve"> 'to lie down to sleep / to go to bed' [Bright &amp; Gehr 2005: 26], translated simply as 'sleep' in several examples [Bright &amp; Gehr 2005: 26, 36] </t>
    </r>
  </si>
  <si>
    <r>
      <t xml:space="preserve">Bright &amp; Gehr 2005: 165. Meaning glossed as 'little / small'. According to Bright &amp; Gehr, "replaced after nouns by </t>
    </r>
    <r>
      <rPr>
        <i/>
        <sz val="11"/>
        <color indexed="8"/>
        <rFont val="Starling Serif"/>
        <family val="1"/>
      </rPr>
      <t>=ʔanamahač</t>
    </r>
    <r>
      <rPr>
        <sz val="11"/>
        <color indexed="8"/>
        <rFont val="Starling Serif"/>
        <family val="1"/>
      </rPr>
      <t xml:space="preserve">". Plural form: </t>
    </r>
    <r>
      <rPr>
        <i/>
        <sz val="11"/>
        <color indexed="8"/>
        <rFont val="Starling Serif"/>
        <family val="1"/>
      </rPr>
      <t>tûːpič-as</t>
    </r>
    <r>
      <rPr>
        <sz val="11"/>
        <color indexed="8"/>
        <rFont val="Starling Serif"/>
        <family val="1"/>
      </rPr>
      <t xml:space="preserve"> (</t>
    </r>
    <r>
      <rPr>
        <i/>
        <sz val="11"/>
        <color indexed="8"/>
        <rFont val="Starling Serif"/>
        <family val="1"/>
      </rPr>
      <t>=tunβêːč-(asa)</t>
    </r>
    <r>
      <rPr>
        <sz val="11"/>
        <color indexed="8"/>
        <rFont val="Starling Serif"/>
        <family val="1"/>
      </rPr>
      <t xml:space="preserve"> after nouns).</t>
    </r>
  </si>
  <si>
    <r>
      <t>Bright &amp; Gehr 2005: 58. Glossed as '(animate) to stand, be standing'. Derived from =</t>
    </r>
    <r>
      <rPr>
        <i/>
        <sz val="11"/>
        <color indexed="8"/>
        <rFont val="Starling Serif"/>
        <family val="1"/>
      </rPr>
      <t>íːhya</t>
    </r>
    <r>
      <rPr>
        <sz val="11"/>
        <color indexed="8"/>
        <rFont val="Starling Serif"/>
        <family val="1"/>
      </rPr>
      <t xml:space="preserve"> '(long object) to stand, be' [Bright &amp; Gehr 2005: 59] with the suffix </t>
    </r>
    <r>
      <rPr>
        <i/>
        <sz val="11"/>
        <color indexed="8"/>
        <rFont val="Starling Serif"/>
        <family val="1"/>
      </rPr>
      <t>-ɾih</t>
    </r>
    <r>
      <rPr>
        <sz val="11"/>
        <color indexed="8"/>
        <rFont val="Starling Serif"/>
        <family val="1"/>
      </rPr>
      <t xml:space="preserve"> 'up'.</t>
    </r>
  </si>
  <si>
    <r>
      <t xml:space="preserve">Bright &amp; Gehr 2005: 28. Could be formally analyzed as </t>
    </r>
    <r>
      <rPr>
        <i/>
        <sz val="11"/>
        <color indexed="8"/>
        <rFont val="Starling Serif"/>
        <family val="1"/>
      </rPr>
      <t>átay</t>
    </r>
    <r>
      <rPr>
        <sz val="11"/>
        <color indexed="8"/>
        <rFont val="Starling Serif"/>
        <family val="1"/>
      </rPr>
      <t xml:space="preserve"> 'roe, salmon eggs' [ibid.] + (?) </t>
    </r>
    <r>
      <rPr>
        <i/>
        <sz val="11"/>
        <color indexed="8"/>
        <rFont val="Starling Serif"/>
        <family val="1"/>
      </rPr>
      <t>-raːm</t>
    </r>
    <r>
      <rPr>
        <sz val="11"/>
        <color indexed="8"/>
        <rFont val="Starling Serif"/>
        <family val="1"/>
      </rPr>
      <t xml:space="preserve"> 'place' (locational morpheme) [Bright &amp; Gehr 2005: 196], although the latter is normally used in verbals rather than nominals.</t>
    </r>
  </si>
  <si>
    <r>
      <t xml:space="preserve">Bright &amp; Gehr 2005: 22. Polysemy: 'rock / stone / pit of fruit / earth, dirt (in some compounds)'. Alternate morphophonological variant of the stem: </t>
    </r>
    <r>
      <rPr>
        <i/>
        <sz val="11"/>
        <color indexed="8"/>
        <rFont val="Starling Serif"/>
        <family val="1"/>
      </rPr>
      <t>asa-</t>
    </r>
    <r>
      <rPr>
        <sz val="11"/>
        <color indexed="8"/>
        <rFont val="Starling Serif"/>
        <family val="1"/>
      </rPr>
      <t xml:space="preserve">. </t>
    </r>
  </si>
  <si>
    <r>
      <t>Bright &amp; Gehr 2005: 69. Cf. =</t>
    </r>
    <r>
      <rPr>
        <i/>
        <sz val="11"/>
        <color indexed="8"/>
        <rFont val="Starling Serif"/>
        <family val="1"/>
      </rPr>
      <t>íθ=puh-</t>
    </r>
    <r>
      <rPr>
        <sz val="11"/>
        <color indexed="8"/>
        <rFont val="Starling Serif"/>
        <family val="1"/>
      </rPr>
      <t xml:space="preserve"> '(two people) to swim' (bound stem) [Bright &amp; Gehr 2005: 122], =</t>
    </r>
    <r>
      <rPr>
        <i/>
        <sz val="11"/>
        <color indexed="8"/>
        <rFont val="Starling Serif"/>
        <family val="1"/>
      </rPr>
      <t>ihtak-</t>
    </r>
    <r>
      <rPr>
        <sz val="11"/>
        <color indexed="8"/>
        <rFont val="Starling Serif"/>
        <family val="1"/>
      </rPr>
      <t xml:space="preserve"> '(several) to swim' (bound stem) [Bright &amp; Gehr 2005: 57]. Another candidate is =</t>
    </r>
    <r>
      <rPr>
        <i/>
        <sz val="11"/>
        <color indexed="8"/>
        <rFont val="Starling Serif"/>
        <family val="1"/>
      </rPr>
      <t>uːfíθ-βa</t>
    </r>
    <r>
      <rPr>
        <sz val="11"/>
        <color indexed="8"/>
        <rFont val="Starling Serif"/>
        <family val="1"/>
      </rPr>
      <t xml:space="preserve"> 'to swim' (never used with directionals) [Bright &amp; Gehr 2005: 239]. </t>
    </r>
  </si>
  <si>
    <r>
      <t xml:space="preserve">Bright &amp; Gehr 2005: 179. Meaning glossed as 'this, that (referring to something designated by pointing)'. Another candidate is </t>
    </r>
    <r>
      <rPr>
        <i/>
        <sz val="11"/>
        <color indexed="8"/>
        <rFont val="Starling Serif"/>
        <family val="1"/>
      </rPr>
      <t>βáː</t>
    </r>
    <r>
      <rPr>
        <sz val="11"/>
        <color indexed="8"/>
        <rFont val="Starling Serif"/>
        <family val="1"/>
      </rPr>
      <t xml:space="preserve"> 'that / that way / he, she, it' (usually refers to something designated elsewhere in the linguistic context) [Bright &amp; Gehr 2005: 242].</t>
    </r>
  </si>
  <si>
    <r>
      <t xml:space="preserve">Bright &amp; Gehr 2005: 253. Alternate morphophonological variant of the stem: </t>
    </r>
    <r>
      <rPr>
        <i/>
        <sz val="11"/>
        <color indexed="8"/>
        <rFont val="Starling Serif"/>
        <family val="1"/>
      </rPr>
      <t>βuha-</t>
    </r>
    <r>
      <rPr>
        <sz val="11"/>
        <color indexed="8"/>
        <rFont val="Starling Serif"/>
        <family val="1"/>
      </rPr>
      <t xml:space="preserve">. </t>
    </r>
  </si>
  <si>
    <r>
      <t xml:space="preserve">Bright &amp; Gehr 2005: 98. Cf. </t>
    </r>
    <r>
      <rPr>
        <i/>
        <sz val="11"/>
        <color indexed="8"/>
        <rFont val="Starling Serif"/>
        <family val="1"/>
      </rPr>
      <t>=iːp</t>
    </r>
    <r>
      <rPr>
        <sz val="11"/>
        <color indexed="8"/>
        <rFont val="Starling Serif"/>
        <family val="1"/>
      </rPr>
      <t xml:space="preserve"> 'tree / bush' (only in compounds) [Bright &amp; Gehr 2005: 61]. </t>
    </r>
  </si>
  <si>
    <r>
      <t>Bright &amp; Gehr 2005: 8. Polysemy: 'to go / to walk / to travel / to arrive (here)'. Other possible candidates: =</t>
    </r>
    <r>
      <rPr>
        <i/>
        <sz val="11"/>
        <color indexed="8"/>
        <rFont val="Starling Serif"/>
        <family val="1"/>
      </rPr>
      <t>uːm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uːmu-</t>
    </r>
    <r>
      <rPr>
        <sz val="11"/>
        <color indexed="8"/>
        <rFont val="Starling Serif"/>
        <family val="1"/>
      </rPr>
      <t xml:space="preserve"> 'to arrive (there) / to go (to a place)' [Bright &amp; Gehr 2005: 239]; =</t>
    </r>
    <r>
      <rPr>
        <i/>
        <sz val="11"/>
        <color indexed="8"/>
        <rFont val="Starling Serif"/>
        <family val="1"/>
      </rPr>
      <t>βâːɾam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βâːɾamu-</t>
    </r>
    <r>
      <rPr>
        <sz val="11"/>
        <color indexed="8"/>
        <rFont val="Starling Serif"/>
        <family val="1"/>
      </rPr>
      <t xml:space="preserve"> 'to go / to go away / to leave' [Bright &amp; Gehr 2005: 243]. </t>
    </r>
  </si>
  <si>
    <r>
      <t xml:space="preserve">Bright &amp; Gehr 2005: 89. Meaning glossed as 'hot (of objects)'. Alternate morphophonological variant of the stem: </t>
    </r>
    <r>
      <rPr>
        <i/>
        <sz val="11"/>
        <color indexed="8"/>
        <rFont val="Starling Serif"/>
        <family val="1"/>
      </rPr>
      <t>imfiɾa-</t>
    </r>
    <r>
      <rPr>
        <sz val="11"/>
        <color indexed="8"/>
        <rFont val="Starling Serif"/>
        <family val="1"/>
      </rPr>
      <t>. Cf. also =</t>
    </r>
    <r>
      <rPr>
        <i/>
        <sz val="11"/>
        <color indexed="8"/>
        <rFont val="Starling Serif"/>
        <family val="1"/>
      </rPr>
      <t>impuk</t>
    </r>
    <r>
      <rPr>
        <sz val="11"/>
        <color indexed="8"/>
        <rFont val="Starling Serif"/>
        <family val="1"/>
      </rPr>
      <t xml:space="preserve"> '(objects) to be warm' [Bright &amp; Gehr 2005: 91]. </t>
    </r>
  </si>
  <si>
    <r>
      <t>Bright &amp; Gehr 2005: 108. Polysemy: 'water / juice'. Literally 'that which is drunk', from the verb =</t>
    </r>
    <r>
      <rPr>
        <i/>
        <sz val="11"/>
        <color indexed="8"/>
        <rFont val="Starling Serif"/>
        <family val="1"/>
      </rPr>
      <t>iš</t>
    </r>
    <r>
      <rPr>
        <sz val="11"/>
        <color indexed="8"/>
        <rFont val="Starling Serif"/>
        <family val="1"/>
      </rPr>
      <t xml:space="preserve"> 'to drink', q.v. Another candidate is </t>
    </r>
    <r>
      <rPr>
        <i/>
        <sz val="11"/>
        <color indexed="8"/>
        <rFont val="Starling Serif"/>
        <family val="1"/>
      </rPr>
      <t>áːs</t>
    </r>
    <r>
      <rPr>
        <sz val="11"/>
        <color indexed="8"/>
        <rFont val="Starling Serif"/>
        <family val="1"/>
      </rPr>
      <t xml:space="preserve"> 'water / juice' [Bright &amp; Gehr 2005: 3]. According to [Bright &amp; Gehr 2005: 3, 108] the two words are equivalent. This is a clear case of "transit-synonymity": the "new" word </t>
    </r>
    <r>
      <rPr>
        <i/>
        <sz val="11"/>
        <color indexed="8"/>
        <rFont val="Starling Serif"/>
        <family val="1"/>
      </rPr>
      <t>íš-aha</t>
    </r>
    <r>
      <rPr>
        <sz val="11"/>
        <color indexed="8"/>
        <rFont val="Starling Serif"/>
        <family val="1"/>
      </rPr>
      <t xml:space="preserve"> is in the process of replacing the "old" one, </t>
    </r>
    <r>
      <rPr>
        <i/>
        <sz val="11"/>
        <color indexed="8"/>
        <rFont val="Starling Serif"/>
        <family val="1"/>
      </rPr>
      <t>áːs.</t>
    </r>
    <r>
      <rPr>
        <sz val="11"/>
        <color indexed="8"/>
        <rFont val="Starling Serif"/>
        <family val="1"/>
      </rPr>
      <t xml:space="preserve"> </t>
    </r>
  </si>
  <si>
    <r>
      <t xml:space="preserve">Bright &amp; Gehr 2005: 45. Polysemy: 'what? / something'. Alternate morphophonological variant of the stem: </t>
    </r>
    <r>
      <rPr>
        <i/>
        <sz val="11"/>
        <color indexed="8"/>
        <rFont val="Starling Serif"/>
        <family val="1"/>
      </rPr>
      <t>fata-</t>
    </r>
    <r>
      <rPr>
        <sz val="11"/>
        <color indexed="8"/>
        <rFont val="Starling Serif"/>
        <family val="1"/>
      </rPr>
      <t xml:space="preserve">. </t>
    </r>
  </si>
  <si>
    <r>
      <t xml:space="preserve">Bright &amp; Gehr 2005: 38. Literally: 'like foam', from </t>
    </r>
    <r>
      <rPr>
        <i/>
        <sz val="11"/>
        <color indexed="8"/>
        <rFont val="Starling Serif"/>
        <family val="1"/>
      </rPr>
      <t>čánčaːf</t>
    </r>
    <r>
      <rPr>
        <sz val="11"/>
        <color indexed="8"/>
        <rFont val="Starling Serif"/>
        <family val="1"/>
      </rPr>
      <t xml:space="preserve"> 'foam'. Replaced in compounds by </t>
    </r>
    <r>
      <rPr>
        <i/>
        <sz val="11"/>
        <color indexed="8"/>
        <rFont val="Starling Serif"/>
        <family val="1"/>
      </rPr>
      <t>=taːhkoː</t>
    </r>
    <r>
      <rPr>
        <sz val="11"/>
        <color indexed="8"/>
        <rFont val="Starling Serif"/>
        <family val="1"/>
      </rPr>
      <t xml:space="preserve"> 'white' (derived from </t>
    </r>
    <r>
      <rPr>
        <i/>
        <sz val="11"/>
        <color indexed="8"/>
        <rFont val="Starling Serif"/>
        <family val="1"/>
      </rPr>
      <t>táːh</t>
    </r>
    <r>
      <rPr>
        <sz val="11"/>
        <color indexed="8"/>
        <rFont val="Starling Serif"/>
        <family val="1"/>
      </rPr>
      <t xml:space="preserve"> 'snow') [Bright &amp; Gehr 2005: 208]. Secondary synonym: </t>
    </r>
    <r>
      <rPr>
        <i/>
        <sz val="11"/>
        <color indexed="8"/>
        <rFont val="Starling Serif"/>
        <family val="1"/>
      </rPr>
      <t>taːh-kúniš</t>
    </r>
    <r>
      <rPr>
        <sz val="11"/>
        <color indexed="8"/>
        <rFont val="Starling Serif"/>
        <family val="1"/>
      </rPr>
      <t xml:space="preserve"> 'white', literally: 'like snow' [Bright &amp; Gehr 2005: 208].</t>
    </r>
  </si>
  <si>
    <r>
      <t xml:space="preserve">Bright &amp; Gehr 2005: 9. Polysemy: 'who? / anyone'. Cf. also the phonetic variant </t>
    </r>
    <r>
      <rPr>
        <i/>
        <sz val="11"/>
        <color indexed="8"/>
        <rFont val="Starling Serif"/>
        <family val="1"/>
      </rPr>
      <t>akáɾay</t>
    </r>
    <r>
      <rPr>
        <sz val="11"/>
        <color indexed="8"/>
        <rFont val="Starling Serif"/>
        <family val="1"/>
      </rPr>
      <t xml:space="preserve"> 'who' [Bright &amp; Gehr 2005: 10], according to the dictionary, equivalent to </t>
    </r>
    <r>
      <rPr>
        <i/>
        <sz val="11"/>
        <color indexed="8"/>
        <rFont val="Starling Serif"/>
        <family val="1"/>
      </rPr>
      <t>akâːy</t>
    </r>
    <r>
      <rPr>
        <sz val="11"/>
        <color indexed="8"/>
        <rFont val="Starling Serif"/>
        <family val="1"/>
      </rPr>
      <t xml:space="preserve">. </t>
    </r>
  </si>
  <si>
    <r>
      <t xml:space="preserve">Bright &amp; Gehr 2005: 25. Polysemy: 'woman / female'. Literally: 'water-carrier', from </t>
    </r>
    <r>
      <rPr>
        <i/>
        <sz val="11"/>
        <color indexed="8"/>
        <rFont val="Starling Serif"/>
        <family val="1"/>
      </rPr>
      <t>áːs</t>
    </r>
    <r>
      <rPr>
        <sz val="11"/>
        <color indexed="8"/>
        <rFont val="Starling Serif"/>
        <family val="1"/>
      </rPr>
      <t xml:space="preserve"> 'water', q.v., and =</t>
    </r>
    <r>
      <rPr>
        <i/>
        <sz val="11"/>
        <color indexed="8"/>
        <rFont val="Starling Serif"/>
        <family val="1"/>
      </rPr>
      <t>iktaβ</t>
    </r>
    <r>
      <rPr>
        <sz val="11"/>
        <color indexed="8"/>
        <rFont val="Starling Serif"/>
        <family val="1"/>
      </rPr>
      <t xml:space="preserve"> / =</t>
    </r>
    <r>
      <rPr>
        <i/>
        <sz val="11"/>
        <color indexed="8"/>
        <rFont val="Starling Serif"/>
        <family val="1"/>
      </rPr>
      <t>iktam-</t>
    </r>
    <r>
      <rPr>
        <sz val="11"/>
        <color indexed="8"/>
        <rFont val="Starling Serif"/>
        <family val="1"/>
      </rPr>
      <t xml:space="preserve"> 'to hold or carry in the hand / to carry (water)' [Bright &amp; Gehr 2005: 76]. </t>
    </r>
  </si>
  <si>
    <r>
      <t xml:space="preserve">Bright &amp; Gehr 2005: 228. Polysemy: 'blue / green / yellow'. Literally: 'like bile', from </t>
    </r>
    <r>
      <rPr>
        <i/>
        <sz val="11"/>
        <color indexed="8"/>
        <rFont val="Starling Serif"/>
        <family val="1"/>
      </rPr>
      <t>θúkin</t>
    </r>
    <r>
      <rPr>
        <sz val="11"/>
        <color indexed="8"/>
        <rFont val="Starling Serif"/>
        <family val="1"/>
      </rPr>
      <t xml:space="preserve"> 'gall / bile / blue, green, yellow (in compounds)' [Bright &amp; Gehr 2005: 228]. Secondary synonym: </t>
    </r>
    <r>
      <rPr>
        <i/>
        <sz val="11"/>
        <color indexed="8"/>
        <rFont val="Starling Serif"/>
        <family val="1"/>
      </rPr>
      <t>kasčíːp-kuniš</t>
    </r>
    <r>
      <rPr>
        <sz val="11"/>
        <color indexed="8"/>
        <rFont val="Starling Serif"/>
        <family val="1"/>
      </rPr>
      <t xml:space="preserve"> 'yellow', literally 'like porcupine quills (which are dyed yellow for basketry)' [Bright &amp; Gehr 2005: 143], from </t>
    </r>
    <r>
      <rPr>
        <i/>
        <sz val="11"/>
        <color indexed="8"/>
        <rFont val="Starling Serif"/>
        <family val="1"/>
      </rPr>
      <t>kasčiːp</t>
    </r>
    <r>
      <rPr>
        <sz val="11"/>
        <color indexed="8"/>
        <rFont val="Starling Serif"/>
        <family val="1"/>
      </rPr>
      <t xml:space="preserve"> 'porcupine / porcupine quills / yellow' [Bright &amp; Gehr 2005: 143]. </t>
    </r>
  </si>
  <si>
    <r>
      <t xml:space="preserve">Bright &amp; Gehr 2005: 272. Alternate morphophonological variant of the stem: </t>
    </r>
    <r>
      <rPr>
        <i/>
        <sz val="11"/>
        <color indexed="8"/>
        <rFont val="Starling Serif"/>
        <family val="1"/>
      </rPr>
      <t>yiβu-</t>
    </r>
    <r>
      <rPr>
        <sz val="11"/>
        <color indexed="8"/>
        <rFont val="Starling Serif"/>
        <family val="1"/>
      </rPr>
      <t xml:space="preserve">. </t>
    </r>
  </si>
  <si>
    <r>
      <t>Bright &amp; Gehr 2005: 159. Cf. =</t>
    </r>
    <r>
      <rPr>
        <i/>
        <sz val="11"/>
        <color indexed="8"/>
        <rFont val="Starling Serif"/>
        <family val="1"/>
      </rPr>
      <t>ipšéːk</t>
    </r>
    <r>
      <rPr>
        <sz val="11"/>
        <color indexed="8"/>
        <rFont val="Starling Serif"/>
        <family val="1"/>
      </rPr>
      <t xml:space="preserve"> 'to be heavy' [Bright &amp; Gehr 2005: 103]. </t>
    </r>
  </si>
  <si>
    <r>
      <t xml:space="preserve">Bright &amp; Gehr 2005: 266. Polysemy: 'thin (as of fabric) / loose'. Secondary synonym: </t>
    </r>
    <r>
      <rPr>
        <i/>
        <sz val="11"/>
        <color indexed="8"/>
        <rFont val="Starling Serif"/>
        <family val="1"/>
      </rPr>
      <t>βaːs-kič</t>
    </r>
    <r>
      <rPr>
        <sz val="11"/>
        <color indexed="8"/>
        <rFont val="Starling Serif"/>
        <family val="1"/>
      </rPr>
      <t xml:space="preserve"> 'thin', derived from </t>
    </r>
    <r>
      <rPr>
        <i/>
        <sz val="11"/>
        <color indexed="8"/>
        <rFont val="Starling Serif"/>
        <family val="1"/>
      </rPr>
      <t>βaːs</t>
    </r>
    <r>
      <rPr>
        <sz val="11"/>
        <color indexed="8"/>
        <rFont val="Starling Serif"/>
        <family val="1"/>
      </rPr>
      <t xml:space="preserve"> 'blanket' with the suffix </t>
    </r>
    <r>
      <rPr>
        <i/>
        <sz val="11"/>
        <color indexed="8"/>
        <rFont val="Starling Serif"/>
        <family val="1"/>
      </rPr>
      <t>-kič</t>
    </r>
    <r>
      <rPr>
        <sz val="11"/>
        <color indexed="8"/>
        <rFont val="Starling Serif"/>
        <family val="1"/>
      </rPr>
      <t xml:space="preserve"> 'like'. In the only textual example given in the dictionary, </t>
    </r>
    <r>
      <rPr>
        <i/>
        <sz val="11"/>
        <color indexed="8"/>
        <rFont val="Starling Serif"/>
        <family val="1"/>
      </rPr>
      <t>βaːs-kič</t>
    </r>
    <r>
      <rPr>
        <sz val="11"/>
        <color indexed="8"/>
        <rFont val="Starling Serif"/>
        <family val="1"/>
      </rPr>
      <t xml:space="preserve"> is translated 'as thin as a blanket'. Possibly just a nonce word. </t>
    </r>
  </si>
  <si>
    <r>
      <t xml:space="preserve">Bright &amp; Gehr 2005: 70. Polysemy: 'wind / air'. Alternate morphophonological variant of the stem: </t>
    </r>
    <r>
      <rPr>
        <i/>
        <sz val="11"/>
        <color indexed="8"/>
        <rFont val="Starling Serif"/>
        <family val="1"/>
      </rPr>
      <t>ikɾeːmyaha-</t>
    </r>
    <r>
      <rPr>
        <sz val="11"/>
        <color indexed="8"/>
        <rFont val="Starling Serif"/>
        <family val="1"/>
      </rPr>
      <t>. Cf. the verb =</t>
    </r>
    <r>
      <rPr>
        <i/>
        <sz val="11"/>
        <color indexed="8"/>
        <rFont val="Starling Serif"/>
        <family val="1"/>
      </rPr>
      <t>ikɾéːmyah</t>
    </r>
    <r>
      <rPr>
        <sz val="11"/>
        <color indexed="8"/>
        <rFont val="Starling Serif"/>
        <family val="1"/>
      </rPr>
      <t xml:space="preserve"> '(wind) to blow'. </t>
    </r>
  </si>
  <si>
    <r>
      <t xml:space="preserve">Bright &amp; Gehr 2005: 48. Cf. </t>
    </r>
    <r>
      <rPr>
        <i/>
        <sz val="11"/>
        <color indexed="8"/>
        <rFont val="Starling Serif"/>
        <family val="1"/>
      </rPr>
      <t>hâːɾi</t>
    </r>
    <r>
      <rPr>
        <sz val="11"/>
        <color indexed="8"/>
        <rFont val="Starling Serif"/>
        <family val="1"/>
      </rPr>
      <t xml:space="preserve"> ~ </t>
    </r>
    <r>
      <rPr>
        <i/>
        <sz val="11"/>
        <color indexed="8"/>
        <rFont val="Starling Serif"/>
        <family val="1"/>
      </rPr>
      <t>háɾi</t>
    </r>
    <r>
      <rPr>
        <sz val="11"/>
        <color indexed="8"/>
        <rFont val="Starling Serif"/>
        <family val="1"/>
      </rPr>
      <t xml:space="preserve"> 'sometime / at various times'. The nature of the element </t>
    </r>
    <r>
      <rPr>
        <i/>
        <sz val="11"/>
        <color indexed="8"/>
        <rFont val="Starling Serif"/>
        <family val="1"/>
      </rPr>
      <t>-nay</t>
    </r>
    <r>
      <rPr>
        <sz val="11"/>
        <color indexed="8"/>
        <rFont val="Starling Serif"/>
        <family val="1"/>
      </rPr>
      <t xml:space="preserve"> is not clear.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</si>
</sst>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tarling Serif"/>
      <family val="1"/>
    </font>
    <font>
      <sz val="11"/>
      <color indexed="8"/>
      <name val="Starling Serif"/>
      <family val="1"/>
    </font>
    <font>
      <i/>
      <sz val="11"/>
      <color indexed="8"/>
      <name val="Starling Serif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Starling Serif"/>
      <family val="1"/>
    </font>
    <font>
      <sz val="11"/>
      <color theme="1"/>
      <name val="Starling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11.421875" style="0" customWidth="1"/>
    <col min="3" max="3" width="14.57421875" style="0" customWidth="1"/>
    <col min="4" max="4" width="11.8515625" style="0" customWidth="1"/>
  </cols>
  <sheetData>
    <row r="1" spans="1:5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0.25">
      <c r="A2" s="2">
        <v>0</v>
      </c>
      <c r="B2" s="2"/>
      <c r="C2" s="2">
        <v>20</v>
      </c>
      <c r="D2" s="2">
        <v>0</v>
      </c>
      <c r="E2" s="2" t="s">
        <v>247</v>
      </c>
    </row>
    <row r="3" spans="1:5" ht="20.25">
      <c r="A3" s="2">
        <v>1</v>
      </c>
      <c r="B3" s="2" t="s">
        <v>5</v>
      </c>
      <c r="C3" s="2" t="s">
        <v>6</v>
      </c>
      <c r="D3" s="2">
        <v>1</v>
      </c>
      <c r="E3" s="2" t="s">
        <v>248</v>
      </c>
    </row>
    <row r="4" spans="1:5" ht="20.25">
      <c r="A4" s="2">
        <v>2</v>
      </c>
      <c r="B4" s="2" t="s">
        <v>7</v>
      </c>
      <c r="C4" s="2" t="s">
        <v>8</v>
      </c>
      <c r="D4" s="2">
        <v>1</v>
      </c>
      <c r="E4" s="2" t="s">
        <v>9</v>
      </c>
    </row>
    <row r="5" spans="1:5" ht="20.25">
      <c r="A5" s="2">
        <v>3</v>
      </c>
      <c r="B5" s="2" t="s">
        <v>10</v>
      </c>
      <c r="C5" s="2" t="s">
        <v>11</v>
      </c>
      <c r="D5" s="2">
        <v>1</v>
      </c>
      <c r="E5" s="2" t="s">
        <v>12</v>
      </c>
    </row>
    <row r="6" spans="1:5" ht="20.25">
      <c r="A6" s="2">
        <v>4</v>
      </c>
      <c r="B6" s="2" t="s">
        <v>13</v>
      </c>
      <c r="C6" s="2" t="s">
        <v>14</v>
      </c>
      <c r="D6" s="2">
        <v>1</v>
      </c>
      <c r="E6" s="2" t="s">
        <v>15</v>
      </c>
    </row>
    <row r="7" spans="1:5" ht="20.25">
      <c r="A7" s="2">
        <v>5</v>
      </c>
      <c r="B7" s="2" t="s">
        <v>16</v>
      </c>
      <c r="C7" s="2" t="s">
        <v>17</v>
      </c>
      <c r="D7" s="2">
        <v>1</v>
      </c>
      <c r="E7" s="2" t="s">
        <v>249</v>
      </c>
    </row>
    <row r="8" spans="1:5" ht="20.25">
      <c r="A8" s="2">
        <v>6</v>
      </c>
      <c r="B8" s="2" t="s">
        <v>18</v>
      </c>
      <c r="C8" s="2" t="s">
        <v>19</v>
      </c>
      <c r="D8" s="2">
        <v>1</v>
      </c>
      <c r="E8" s="2" t="s">
        <v>20</v>
      </c>
    </row>
    <row r="9" spans="1:5" ht="20.25">
      <c r="A9" s="2">
        <v>7</v>
      </c>
      <c r="B9" s="2" t="s">
        <v>21</v>
      </c>
      <c r="C9" s="2" t="str">
        <f>"=paɾ "</f>
        <v>=paɾ </v>
      </c>
      <c r="D9" s="2">
        <v>1</v>
      </c>
      <c r="E9" s="2" t="s">
        <v>250</v>
      </c>
    </row>
    <row r="10" spans="1:5" ht="20.25">
      <c r="A10" s="2">
        <v>8</v>
      </c>
      <c r="B10" s="2" t="s">
        <v>22</v>
      </c>
      <c r="C10" s="2" t="s">
        <v>23</v>
      </c>
      <c r="D10" s="2">
        <v>1</v>
      </c>
      <c r="E10" s="2" t="s">
        <v>251</v>
      </c>
    </row>
    <row r="11" spans="1:5" ht="20.25">
      <c r="A11" s="2">
        <v>9</v>
      </c>
      <c r="B11" s="2" t="s">
        <v>24</v>
      </c>
      <c r="C11" s="2" t="s">
        <v>25</v>
      </c>
      <c r="D11" s="2">
        <v>1</v>
      </c>
      <c r="E11" s="2" t="s">
        <v>26</v>
      </c>
    </row>
    <row r="12" spans="1:5" ht="20.25">
      <c r="A12" s="2">
        <v>10</v>
      </c>
      <c r="B12" s="2" t="s">
        <v>27</v>
      </c>
      <c r="C12" s="2" t="s">
        <v>28</v>
      </c>
      <c r="D12" s="2">
        <v>1</v>
      </c>
      <c r="E12" s="2" t="s">
        <v>29</v>
      </c>
    </row>
    <row r="13" spans="1:5" ht="20.25">
      <c r="A13" s="2">
        <v>11</v>
      </c>
      <c r="B13" s="2" t="s">
        <v>30</v>
      </c>
      <c r="C13" s="2" t="s">
        <v>31</v>
      </c>
      <c r="D13" s="2">
        <v>1</v>
      </c>
      <c r="E13" s="2" t="s">
        <v>252</v>
      </c>
    </row>
    <row r="14" spans="1:5" ht="20.25">
      <c r="A14" s="2">
        <v>12</v>
      </c>
      <c r="B14" s="2" t="s">
        <v>32</v>
      </c>
      <c r="C14" s="2" t="str">
        <f>"=áːh-ka # "</f>
        <v>=áːh-ka # </v>
      </c>
      <c r="D14" s="2">
        <v>1</v>
      </c>
      <c r="E14" s="2" t="s">
        <v>253</v>
      </c>
    </row>
    <row r="15" spans="1:5" ht="20.25">
      <c r="A15" s="2">
        <v>13</v>
      </c>
      <c r="B15" s="2" t="s">
        <v>33</v>
      </c>
      <c r="C15" s="2" t="s">
        <v>34</v>
      </c>
      <c r="D15" s="2">
        <v>1</v>
      </c>
      <c r="E15" s="2" t="s">
        <v>254</v>
      </c>
    </row>
    <row r="16" spans="1:5" ht="20.25">
      <c r="A16" s="2">
        <v>14</v>
      </c>
      <c r="B16" s="2" t="s">
        <v>35</v>
      </c>
      <c r="C16" s="2" t="s">
        <v>36</v>
      </c>
      <c r="D16" s="2">
        <v>1</v>
      </c>
      <c r="E16" s="2" t="s">
        <v>255</v>
      </c>
    </row>
    <row r="17" spans="1:5" ht="20.25">
      <c r="A17" s="2">
        <v>15</v>
      </c>
      <c r="B17" s="2" t="s">
        <v>37</v>
      </c>
      <c r="C17" s="2" t="s">
        <v>38</v>
      </c>
      <c r="D17" s="2">
        <v>1</v>
      </c>
      <c r="E17" s="2" t="s">
        <v>39</v>
      </c>
    </row>
    <row r="18" spans="1:5" ht="20.25">
      <c r="A18" s="2">
        <v>16</v>
      </c>
      <c r="B18" s="2" t="s">
        <v>40</v>
      </c>
      <c r="C18" s="2" t="str">
        <f>"=naː # "</f>
        <v>=naː # </v>
      </c>
      <c r="D18" s="2">
        <v>1</v>
      </c>
      <c r="E18" s="2" t="s">
        <v>256</v>
      </c>
    </row>
    <row r="19" spans="1:5" ht="20.25">
      <c r="A19" s="2">
        <v>17</v>
      </c>
      <c r="B19" s="2" t="s">
        <v>41</v>
      </c>
      <c r="C19" s="2" t="str">
        <f>"=iβ "</f>
        <v>=iβ </v>
      </c>
      <c r="D19" s="2">
        <v>1</v>
      </c>
      <c r="E19" s="2" t="s">
        <v>257</v>
      </c>
    </row>
    <row r="20" spans="1:5" ht="20.25">
      <c r="A20" s="2">
        <v>18</v>
      </c>
      <c r="B20" s="2" t="s">
        <v>42</v>
      </c>
      <c r="C20" s="2" t="s">
        <v>43</v>
      </c>
      <c r="D20" s="2">
        <v>1</v>
      </c>
      <c r="E20" s="2" t="s">
        <v>258</v>
      </c>
    </row>
    <row r="21" spans="1:5" ht="20.25">
      <c r="A21" s="2">
        <v>19</v>
      </c>
      <c r="B21" s="2" t="s">
        <v>44</v>
      </c>
      <c r="C21" s="2" t="str">
        <f>"=iš "</f>
        <v>=iš </v>
      </c>
      <c r="D21" s="2">
        <v>1</v>
      </c>
      <c r="E21" s="2" t="s">
        <v>45</v>
      </c>
    </row>
    <row r="22" spans="1:5" ht="20.25">
      <c r="A22" s="2">
        <v>20</v>
      </c>
      <c r="B22" s="2" t="s">
        <v>46</v>
      </c>
      <c r="C22" s="2" t="s">
        <v>47</v>
      </c>
      <c r="D22" s="2">
        <v>1</v>
      </c>
      <c r="E22" s="2" t="s">
        <v>259</v>
      </c>
    </row>
    <row r="23" spans="1:5" ht="20.25">
      <c r="A23" s="2">
        <v>21</v>
      </c>
      <c r="B23" s="2" t="s">
        <v>48</v>
      </c>
      <c r="C23" s="2" t="s">
        <v>49</v>
      </c>
      <c r="D23" s="2">
        <v>1</v>
      </c>
      <c r="E23" s="2" t="s">
        <v>260</v>
      </c>
    </row>
    <row r="24" spans="1:5" ht="20.25">
      <c r="A24" s="2">
        <v>22</v>
      </c>
      <c r="B24" s="2" t="s">
        <v>50</v>
      </c>
      <c r="C24" s="2" t="s">
        <v>51</v>
      </c>
      <c r="D24" s="2">
        <v>1</v>
      </c>
      <c r="E24" s="2" t="s">
        <v>261</v>
      </c>
    </row>
    <row r="25" spans="1:5" ht="20.25">
      <c r="A25" s="2">
        <v>23</v>
      </c>
      <c r="B25" s="2" t="s">
        <v>52</v>
      </c>
      <c r="C25" s="2" t="str">
        <f>"=aβ "</f>
        <v>=aβ </v>
      </c>
      <c r="D25" s="2">
        <v>1</v>
      </c>
      <c r="E25" s="2" t="s">
        <v>262</v>
      </c>
    </row>
    <row r="26" spans="1:5" ht="20.25">
      <c r="A26" s="2">
        <v>24</v>
      </c>
      <c r="B26" s="2" t="s">
        <v>53</v>
      </c>
      <c r="C26" s="2" t="s">
        <v>54</v>
      </c>
      <c r="D26" s="2">
        <v>1</v>
      </c>
      <c r="E26" s="2" t="s">
        <v>263</v>
      </c>
    </row>
    <row r="27" spans="1:5" ht="20.25">
      <c r="A27" s="2">
        <v>25</v>
      </c>
      <c r="B27" s="2" t="s">
        <v>55</v>
      </c>
      <c r="C27" s="2" t="s">
        <v>56</v>
      </c>
      <c r="D27" s="2">
        <v>1</v>
      </c>
      <c r="E27" s="2" t="s">
        <v>57</v>
      </c>
    </row>
    <row r="28" spans="1:5" ht="20.25">
      <c r="A28" s="2">
        <v>26</v>
      </c>
      <c r="B28" s="2" t="s">
        <v>58</v>
      </c>
      <c r="C28" s="2" t="s">
        <v>59</v>
      </c>
      <c r="D28" s="2">
        <v>1</v>
      </c>
      <c r="E28" s="2" t="s">
        <v>60</v>
      </c>
    </row>
    <row r="29" spans="1:5" ht="20.25">
      <c r="A29" s="2">
        <v>27</v>
      </c>
      <c r="B29" s="2" t="s">
        <v>61</v>
      </c>
      <c r="C29" s="2" t="s">
        <v>62</v>
      </c>
      <c r="D29" s="2">
        <v>1</v>
      </c>
      <c r="E29" s="2" t="s">
        <v>63</v>
      </c>
    </row>
    <row r="30" spans="1:5" ht="20.25">
      <c r="A30" s="2">
        <v>28</v>
      </c>
      <c r="B30" s="2" t="s">
        <v>64</v>
      </c>
      <c r="C30" s="2" t="s">
        <v>65</v>
      </c>
      <c r="D30" s="2">
        <v>1</v>
      </c>
      <c r="E30" s="2" t="s">
        <v>264</v>
      </c>
    </row>
    <row r="31" spans="1:5" ht="20.25">
      <c r="A31" s="2">
        <v>29</v>
      </c>
      <c r="B31" s="2" t="s">
        <v>66</v>
      </c>
      <c r="C31" s="2" t="s">
        <v>67</v>
      </c>
      <c r="D31" s="2">
        <v>-1</v>
      </c>
      <c r="E31" s="2" t="s">
        <v>68</v>
      </c>
    </row>
    <row r="32" spans="1:5" ht="20.25">
      <c r="A32" s="2">
        <v>30</v>
      </c>
      <c r="B32" s="2" t="s">
        <v>69</v>
      </c>
      <c r="C32" s="2" t="str">
        <f>"=ik=xip "</f>
        <v>=ik=xip </v>
      </c>
      <c r="D32" s="2">
        <v>1</v>
      </c>
      <c r="E32" s="2" t="s">
        <v>265</v>
      </c>
    </row>
    <row r="33" spans="1:5" ht="20.25">
      <c r="A33" s="2">
        <v>31</v>
      </c>
      <c r="B33" s="2" t="s">
        <v>70</v>
      </c>
      <c r="C33" s="2" t="s">
        <v>71</v>
      </c>
      <c r="D33" s="2">
        <v>1</v>
      </c>
      <c r="E33" s="2" t="s">
        <v>72</v>
      </c>
    </row>
    <row r="34" spans="1:5" ht="20.25">
      <c r="A34" s="2">
        <v>32</v>
      </c>
      <c r="B34" s="2" t="s">
        <v>73</v>
      </c>
      <c r="C34" s="2" t="s">
        <v>74</v>
      </c>
      <c r="D34" s="2">
        <v>2</v>
      </c>
      <c r="E34" s="2" t="s">
        <v>266</v>
      </c>
    </row>
    <row r="35" spans="1:5" ht="20.25">
      <c r="A35" s="2">
        <v>33</v>
      </c>
      <c r="B35" s="2" t="s">
        <v>75</v>
      </c>
      <c r="C35" s="2" t="str">
        <f>"=êːh "</f>
        <v>=êːh </v>
      </c>
      <c r="D35" s="2">
        <v>1</v>
      </c>
      <c r="E35" s="2" t="s">
        <v>267</v>
      </c>
    </row>
    <row r="36" spans="1:5" ht="20.25">
      <c r="A36" s="2">
        <v>34</v>
      </c>
      <c r="B36" s="2" t="s">
        <v>76</v>
      </c>
      <c r="C36" s="2" t="s">
        <v>77</v>
      </c>
      <c r="D36" s="2">
        <v>1</v>
      </c>
      <c r="E36" s="2" t="s">
        <v>268</v>
      </c>
    </row>
    <row r="37" spans="1:5" ht="20.25">
      <c r="A37" s="2">
        <v>35</v>
      </c>
      <c r="B37" s="2" t="s">
        <v>78</v>
      </c>
      <c r="C37" s="2" t="s">
        <v>79</v>
      </c>
      <c r="D37" s="2">
        <v>1</v>
      </c>
      <c r="E37" s="2" t="s">
        <v>269</v>
      </c>
    </row>
    <row r="38" spans="1:5" ht="20.25">
      <c r="A38" s="2">
        <v>36</v>
      </c>
      <c r="B38" s="2" t="s">
        <v>80</v>
      </c>
      <c r="C38" s="2" t="s">
        <v>81</v>
      </c>
      <c r="D38" s="2">
        <v>1</v>
      </c>
      <c r="E38" s="2" t="s">
        <v>270</v>
      </c>
    </row>
    <row r="39" spans="1:5" ht="20.25">
      <c r="A39" s="2">
        <v>37</v>
      </c>
      <c r="B39" s="2" t="s">
        <v>82</v>
      </c>
      <c r="C39" s="2" t="s">
        <v>83</v>
      </c>
      <c r="D39" s="2">
        <v>1</v>
      </c>
      <c r="E39" s="2" t="s">
        <v>84</v>
      </c>
    </row>
    <row r="40" spans="1:5" ht="20.25">
      <c r="A40" s="2">
        <v>38</v>
      </c>
      <c r="B40" s="2" t="s">
        <v>85</v>
      </c>
      <c r="C40" s="2" t="s">
        <v>86</v>
      </c>
      <c r="D40" s="2">
        <v>1</v>
      </c>
      <c r="E40" s="2" t="s">
        <v>87</v>
      </c>
    </row>
    <row r="41" spans="1:5" ht="20.25">
      <c r="A41" s="2">
        <v>39</v>
      </c>
      <c r="B41" s="2" t="s">
        <v>88</v>
      </c>
      <c r="C41" s="2" t="str">
        <f>"=θitiβ "</f>
        <v>=θitiβ </v>
      </c>
      <c r="D41" s="2">
        <v>1</v>
      </c>
      <c r="E41" s="2" t="s">
        <v>271</v>
      </c>
    </row>
    <row r="42" spans="1:5" ht="20.25">
      <c r="A42" s="2">
        <v>40</v>
      </c>
      <c r="B42" s="2" t="s">
        <v>89</v>
      </c>
      <c r="C42" s="2" t="s">
        <v>90</v>
      </c>
      <c r="D42" s="2">
        <v>1</v>
      </c>
      <c r="E42" s="2" t="s">
        <v>272</v>
      </c>
    </row>
    <row r="43" spans="1:5" ht="20.25">
      <c r="A43" s="2">
        <v>41</v>
      </c>
      <c r="B43" s="2" t="s">
        <v>91</v>
      </c>
      <c r="C43" s="2" t="s">
        <v>92</v>
      </c>
      <c r="D43" s="2">
        <v>1</v>
      </c>
      <c r="E43" s="2" t="s">
        <v>273</v>
      </c>
    </row>
    <row r="44" spans="1:5" ht="20.25">
      <c r="A44" s="2">
        <v>42</v>
      </c>
      <c r="B44" s="2" t="s">
        <v>93</v>
      </c>
      <c r="C44" s="2" t="s">
        <v>94</v>
      </c>
      <c r="D44" s="2">
        <v>1</v>
      </c>
      <c r="E44" s="2" t="s">
        <v>95</v>
      </c>
    </row>
    <row r="45" spans="1:5" ht="20.25">
      <c r="A45" s="2">
        <v>43</v>
      </c>
      <c r="B45" s="2" t="s">
        <v>96</v>
      </c>
      <c r="C45" s="2" t="str">
        <f>"=iykaɾ "</f>
        <v>=iykaɾ </v>
      </c>
      <c r="D45" s="2">
        <v>1</v>
      </c>
      <c r="E45" s="2" t="s">
        <v>274</v>
      </c>
    </row>
    <row r="46" spans="1:5" ht="20.25">
      <c r="A46" s="2">
        <v>44</v>
      </c>
      <c r="B46" s="2" t="s">
        <v>97</v>
      </c>
      <c r="C46" s="2" t="s">
        <v>98</v>
      </c>
      <c r="D46" s="2">
        <v>1</v>
      </c>
      <c r="E46" s="2" t="s">
        <v>99</v>
      </c>
    </row>
    <row r="47" spans="1:5" ht="20.25">
      <c r="A47" s="2">
        <v>45</v>
      </c>
      <c r="B47" s="2" t="s">
        <v>100</v>
      </c>
      <c r="C47" s="2" t="str">
        <f>"=áːpunma "</f>
        <v>=áːpunma </v>
      </c>
      <c r="D47" s="2">
        <v>1</v>
      </c>
      <c r="E47" s="2" t="s">
        <v>275</v>
      </c>
    </row>
    <row r="48" spans="1:5" ht="20.25">
      <c r="A48" s="2">
        <v>46</v>
      </c>
      <c r="B48" s="2" t="s">
        <v>101</v>
      </c>
      <c r="C48" s="2" t="s">
        <v>102</v>
      </c>
      <c r="D48" s="2">
        <v>1</v>
      </c>
      <c r="E48" s="2" t="s">
        <v>276</v>
      </c>
    </row>
    <row r="49" spans="1:5" ht="20.25">
      <c r="A49" s="2">
        <v>47</v>
      </c>
      <c r="B49" s="2" t="s">
        <v>103</v>
      </c>
      <c r="C49" s="2" t="str">
        <f>"=iyɾúːh-ɾiβ "</f>
        <v>=iyɾúːh-ɾiβ </v>
      </c>
      <c r="D49" s="2">
        <v>1</v>
      </c>
      <c r="E49" s="2" t="s">
        <v>277</v>
      </c>
    </row>
    <row r="50" spans="1:5" ht="20.25">
      <c r="A50" s="2">
        <v>48</v>
      </c>
      <c r="B50" s="2" t="s">
        <v>104</v>
      </c>
      <c r="C50" s="2" t="s">
        <v>105</v>
      </c>
      <c r="D50" s="2">
        <v>1</v>
      </c>
      <c r="E50" s="2" t="s">
        <v>106</v>
      </c>
    </row>
    <row r="51" spans="1:5" ht="20.25">
      <c r="A51" s="2">
        <v>49</v>
      </c>
      <c r="B51" s="2" t="s">
        <v>107</v>
      </c>
      <c r="C51" s="2" t="s">
        <v>108</v>
      </c>
      <c r="D51" s="2">
        <v>1</v>
      </c>
      <c r="E51" s="2" t="s">
        <v>278</v>
      </c>
    </row>
    <row r="52" spans="1:5" ht="20.25">
      <c r="A52" s="2">
        <v>50</v>
      </c>
      <c r="B52" s="2" t="s">
        <v>109</v>
      </c>
      <c r="C52" s="2" t="s">
        <v>110</v>
      </c>
      <c r="D52" s="2">
        <v>1</v>
      </c>
      <c r="E52" s="2" t="s">
        <v>111</v>
      </c>
    </row>
    <row r="53" spans="1:5" ht="20.25">
      <c r="A53" s="2">
        <v>51</v>
      </c>
      <c r="B53" s="2" t="s">
        <v>112</v>
      </c>
      <c r="C53" s="2" t="s">
        <v>113</v>
      </c>
      <c r="D53" s="2">
        <v>1</v>
      </c>
      <c r="E53" s="2" t="s">
        <v>279</v>
      </c>
    </row>
    <row r="54" spans="1:5" ht="20.25">
      <c r="A54" s="2">
        <v>52</v>
      </c>
      <c r="B54" s="2" t="s">
        <v>114</v>
      </c>
      <c r="C54" s="2" t="s">
        <v>115</v>
      </c>
      <c r="D54" s="2">
        <v>1</v>
      </c>
      <c r="E54" s="2" t="s">
        <v>116</v>
      </c>
    </row>
    <row r="55" spans="1:5" ht="20.25">
      <c r="A55" s="2">
        <v>53</v>
      </c>
      <c r="B55" s="2" t="s">
        <v>117</v>
      </c>
      <c r="C55" s="2" t="s">
        <v>118</v>
      </c>
      <c r="D55" s="2">
        <v>1</v>
      </c>
      <c r="E55" s="2" t="s">
        <v>119</v>
      </c>
    </row>
    <row r="56" spans="1:5" ht="20.25">
      <c r="A56" s="2">
        <v>54</v>
      </c>
      <c r="B56" s="2" t="s">
        <v>120</v>
      </c>
      <c r="C56" s="2" t="s">
        <v>121</v>
      </c>
      <c r="D56" s="2">
        <v>1</v>
      </c>
      <c r="E56" s="2" t="s">
        <v>280</v>
      </c>
    </row>
    <row r="57" spans="1:5" ht="20.25">
      <c r="A57" s="2">
        <v>55</v>
      </c>
      <c r="B57" s="2" t="s">
        <v>122</v>
      </c>
      <c r="C57" s="2" t="s">
        <v>123</v>
      </c>
      <c r="D57" s="2">
        <v>1</v>
      </c>
      <c r="E57" s="2" t="s">
        <v>281</v>
      </c>
    </row>
    <row r="58" spans="1:5" ht="20.25">
      <c r="A58" s="2">
        <v>56</v>
      </c>
      <c r="B58" s="2" t="s">
        <v>124</v>
      </c>
      <c r="C58" s="2" t="s">
        <v>125</v>
      </c>
      <c r="D58" s="2">
        <v>1</v>
      </c>
      <c r="E58" s="2" t="s">
        <v>126</v>
      </c>
    </row>
    <row r="59" spans="1:5" ht="20.25">
      <c r="A59" s="2">
        <v>57</v>
      </c>
      <c r="B59" s="2" t="s">
        <v>127</v>
      </c>
      <c r="C59" s="2" t="s">
        <v>128</v>
      </c>
      <c r="D59" s="2">
        <v>1</v>
      </c>
      <c r="E59" s="2" t="s">
        <v>282</v>
      </c>
    </row>
    <row r="60" spans="1:5" ht="20.25">
      <c r="A60" s="2">
        <v>58</v>
      </c>
      <c r="B60" s="2" t="s">
        <v>129</v>
      </c>
      <c r="C60" s="2" t="s">
        <v>130</v>
      </c>
      <c r="D60" s="2">
        <v>1</v>
      </c>
      <c r="E60" s="2" t="s">
        <v>131</v>
      </c>
    </row>
    <row r="61" spans="1:5" ht="20.25">
      <c r="A61" s="2">
        <v>59</v>
      </c>
      <c r="B61" s="2" t="s">
        <v>132</v>
      </c>
      <c r="C61" s="2" t="s">
        <v>133</v>
      </c>
      <c r="D61" s="2">
        <v>1</v>
      </c>
      <c r="E61" s="2" t="s">
        <v>134</v>
      </c>
    </row>
    <row r="62" spans="1:5" ht="20.25">
      <c r="A62" s="2">
        <v>60</v>
      </c>
      <c r="B62" s="2" t="s">
        <v>135</v>
      </c>
      <c r="C62" s="2" t="s">
        <v>136</v>
      </c>
      <c r="D62" s="2">
        <v>1</v>
      </c>
      <c r="E62" s="2" t="s">
        <v>137</v>
      </c>
    </row>
    <row r="63" spans="1:5" ht="20.25">
      <c r="A63" s="2">
        <v>61</v>
      </c>
      <c r="B63" s="2" t="s">
        <v>138</v>
      </c>
      <c r="C63" s="2" t="s">
        <v>139</v>
      </c>
      <c r="D63" s="2">
        <v>1</v>
      </c>
      <c r="E63" s="2" t="s">
        <v>140</v>
      </c>
    </row>
    <row r="64" spans="1:5" ht="20.25">
      <c r="A64" s="2">
        <v>62</v>
      </c>
      <c r="B64" s="2" t="s">
        <v>141</v>
      </c>
      <c r="C64" s="2" t="s">
        <v>142</v>
      </c>
      <c r="D64" s="2">
        <v>1</v>
      </c>
      <c r="E64" s="2" t="s">
        <v>283</v>
      </c>
    </row>
    <row r="65" spans="1:5" ht="20.25">
      <c r="A65" s="2">
        <v>63</v>
      </c>
      <c r="B65" s="2" t="s">
        <v>143</v>
      </c>
      <c r="C65" s="2" t="s">
        <v>144</v>
      </c>
      <c r="D65" s="2">
        <v>1</v>
      </c>
      <c r="E65" s="2" t="s">
        <v>145</v>
      </c>
    </row>
    <row r="66" spans="1:5" ht="20.25">
      <c r="A66" s="2">
        <v>64</v>
      </c>
      <c r="B66" s="2" t="s">
        <v>146</v>
      </c>
      <c r="C66" s="2" t="s">
        <v>147</v>
      </c>
      <c r="D66" s="2">
        <v>1</v>
      </c>
      <c r="E66" s="2" t="s">
        <v>284</v>
      </c>
    </row>
    <row r="67" spans="1:5" ht="20.25">
      <c r="A67" s="2">
        <v>65</v>
      </c>
      <c r="B67" s="2" t="s">
        <v>148</v>
      </c>
      <c r="C67" s="2" t="s">
        <v>149</v>
      </c>
      <c r="D67" s="2">
        <v>1</v>
      </c>
      <c r="E67" s="2" t="s">
        <v>285</v>
      </c>
    </row>
    <row r="68" spans="1:5" ht="20.25">
      <c r="A68" s="2">
        <v>66</v>
      </c>
      <c r="B68" s="2" t="s">
        <v>150</v>
      </c>
      <c r="C68" s="2" t="s">
        <v>151</v>
      </c>
      <c r="D68" s="2">
        <v>1</v>
      </c>
      <c r="E68" s="2" t="s">
        <v>286</v>
      </c>
    </row>
    <row r="69" spans="1:5" ht="20.25">
      <c r="A69" s="2">
        <v>67</v>
      </c>
      <c r="B69" s="2" t="s">
        <v>152</v>
      </c>
      <c r="C69" s="2" t="s">
        <v>153</v>
      </c>
      <c r="D69" s="2">
        <v>1</v>
      </c>
      <c r="E69" s="2" t="s">
        <v>287</v>
      </c>
    </row>
    <row r="70" spans="1:5" ht="20.25">
      <c r="A70" s="2">
        <v>68</v>
      </c>
      <c r="B70" s="2" t="s">
        <v>154</v>
      </c>
      <c r="C70" s="2" t="s">
        <v>155</v>
      </c>
      <c r="D70" s="2">
        <v>1</v>
      </c>
      <c r="E70" s="2" t="s">
        <v>156</v>
      </c>
    </row>
    <row r="71" spans="1:5" ht="20.25">
      <c r="A71" s="2">
        <v>69</v>
      </c>
      <c r="B71" s="2" t="s">
        <v>157</v>
      </c>
      <c r="C71" s="2" t="s">
        <v>54</v>
      </c>
      <c r="D71" s="2">
        <v>1</v>
      </c>
      <c r="E71" s="2" t="s">
        <v>288</v>
      </c>
    </row>
    <row r="72" spans="1:5" ht="20.25">
      <c r="A72" s="2">
        <v>70</v>
      </c>
      <c r="B72" s="2" t="s">
        <v>158</v>
      </c>
      <c r="C72" s="2" t="s">
        <v>159</v>
      </c>
      <c r="D72" s="2">
        <v>1</v>
      </c>
      <c r="E72" s="2" t="s">
        <v>289</v>
      </c>
    </row>
    <row r="73" spans="1:5" ht="20.25">
      <c r="A73" s="2">
        <v>71</v>
      </c>
      <c r="B73" s="2" t="s">
        <v>160</v>
      </c>
      <c r="C73" s="2" t="str">
        <f>"=piːp "</f>
        <v>=piːp </v>
      </c>
      <c r="D73" s="2">
        <v>1</v>
      </c>
      <c r="E73" s="2" t="s">
        <v>290</v>
      </c>
    </row>
    <row r="74" spans="1:5" ht="20.25">
      <c r="A74" s="2">
        <v>72</v>
      </c>
      <c r="B74" s="2" t="s">
        <v>161</v>
      </c>
      <c r="C74" s="2" t="str">
        <f>"=mah "</f>
        <v>=mah </v>
      </c>
      <c r="D74" s="2">
        <v>1</v>
      </c>
      <c r="E74" s="2" t="s">
        <v>162</v>
      </c>
    </row>
    <row r="75" spans="1:5" ht="20.25">
      <c r="A75" s="2">
        <v>73</v>
      </c>
      <c r="B75" s="2" t="s">
        <v>163</v>
      </c>
      <c r="C75" s="2" t="s">
        <v>164</v>
      </c>
      <c r="D75" s="2">
        <v>1</v>
      </c>
      <c r="E75" s="2" t="s">
        <v>291</v>
      </c>
    </row>
    <row r="76" spans="1:5" ht="20.25">
      <c r="A76" s="2">
        <v>74</v>
      </c>
      <c r="B76" s="2" t="s">
        <v>165</v>
      </c>
      <c r="C76" s="2" t="str">
        <f>"=ikɾiː "</f>
        <v>=ikɾiː </v>
      </c>
      <c r="D76" s="2">
        <v>1</v>
      </c>
      <c r="E76" s="2" t="s">
        <v>292</v>
      </c>
    </row>
    <row r="77" spans="1:5" ht="20.25">
      <c r="A77" s="2">
        <v>75</v>
      </c>
      <c r="B77" s="2" t="s">
        <v>166</v>
      </c>
      <c r="C77" s="2" t="s">
        <v>11</v>
      </c>
      <c r="D77" s="2">
        <v>1</v>
      </c>
      <c r="E77" s="2" t="s">
        <v>167</v>
      </c>
    </row>
    <row r="78" spans="1:5" ht="20.25">
      <c r="A78" s="2">
        <v>76</v>
      </c>
      <c r="B78" s="2" t="s">
        <v>168</v>
      </c>
      <c r="C78" s="2" t="str">
        <f>"=ikβíːt-ha "</f>
        <v>=ikβíːt-ha </v>
      </c>
      <c r="D78" s="2">
        <v>1</v>
      </c>
      <c r="E78" s="2" t="s">
        <v>293</v>
      </c>
    </row>
    <row r="79" spans="1:5" ht="20.25">
      <c r="A79" s="2">
        <v>77</v>
      </c>
      <c r="B79" s="2" t="s">
        <v>169</v>
      </c>
      <c r="C79" s="2" t="s">
        <v>170</v>
      </c>
      <c r="D79" s="2">
        <v>1</v>
      </c>
      <c r="E79" s="2" t="s">
        <v>294</v>
      </c>
    </row>
    <row r="80" spans="1:5" ht="20.25">
      <c r="A80" s="2">
        <v>78</v>
      </c>
      <c r="B80" s="2" t="s">
        <v>171</v>
      </c>
      <c r="C80" s="2" t="s">
        <v>172</v>
      </c>
      <c r="D80" s="2">
        <v>1</v>
      </c>
      <c r="E80" s="2" t="s">
        <v>173</v>
      </c>
    </row>
    <row r="81" spans="1:5" ht="20.25">
      <c r="A81" s="2">
        <v>79</v>
      </c>
      <c r="B81" s="2" t="s">
        <v>174</v>
      </c>
      <c r="C81" s="2" t="str">
        <f>"=ihyá-ɾih "</f>
        <v>=ihyá-ɾih </v>
      </c>
      <c r="D81" s="2">
        <v>1</v>
      </c>
      <c r="E81" s="2" t="s">
        <v>295</v>
      </c>
    </row>
    <row r="82" spans="1:5" ht="20.25">
      <c r="A82" s="2">
        <v>80</v>
      </c>
      <c r="B82" s="2" t="s">
        <v>175</v>
      </c>
      <c r="C82" s="2" t="s">
        <v>176</v>
      </c>
      <c r="D82" s="2">
        <v>1</v>
      </c>
      <c r="E82" s="2" t="s">
        <v>296</v>
      </c>
    </row>
    <row r="83" spans="1:5" ht="20.25">
      <c r="A83" s="2">
        <v>81</v>
      </c>
      <c r="B83" s="2" t="s">
        <v>177</v>
      </c>
      <c r="C83" s="2" t="s">
        <v>178</v>
      </c>
      <c r="D83" s="2">
        <v>1</v>
      </c>
      <c r="E83" s="2" t="s">
        <v>297</v>
      </c>
    </row>
    <row r="84" spans="1:5" ht="20.25">
      <c r="A84" s="2">
        <v>82</v>
      </c>
      <c r="B84" s="2" t="s">
        <v>179</v>
      </c>
      <c r="C84" s="2" t="s">
        <v>121</v>
      </c>
      <c r="D84" s="2">
        <v>1</v>
      </c>
      <c r="E84" s="2" t="s">
        <v>180</v>
      </c>
    </row>
    <row r="85" spans="1:5" ht="20.25">
      <c r="A85" s="2">
        <v>83</v>
      </c>
      <c r="B85" s="2" t="s">
        <v>181</v>
      </c>
      <c r="C85" s="2" t="str">
        <f>"=ik=puh # "</f>
        <v>=ik=puh # </v>
      </c>
      <c r="D85" s="2">
        <v>1</v>
      </c>
      <c r="E85" s="2" t="s">
        <v>298</v>
      </c>
    </row>
    <row r="86" spans="1:5" ht="20.25">
      <c r="A86" s="2">
        <v>84</v>
      </c>
      <c r="B86" s="2" t="s">
        <v>182</v>
      </c>
      <c r="C86" s="2" t="s">
        <v>183</v>
      </c>
      <c r="D86" s="2">
        <v>1</v>
      </c>
      <c r="E86" s="2" t="s">
        <v>184</v>
      </c>
    </row>
    <row r="87" spans="1:5" ht="20.25">
      <c r="A87" s="2">
        <v>85</v>
      </c>
      <c r="B87" s="2" t="s">
        <v>185</v>
      </c>
      <c r="C87" s="2" t="s">
        <v>186</v>
      </c>
      <c r="D87" s="2">
        <v>1</v>
      </c>
      <c r="E87" s="2" t="s">
        <v>299</v>
      </c>
    </row>
    <row r="88" spans="1:5" ht="20.25">
      <c r="A88" s="2">
        <v>86</v>
      </c>
      <c r="B88" s="2" t="s">
        <v>187</v>
      </c>
      <c r="C88" s="2" t="s">
        <v>188</v>
      </c>
      <c r="D88" s="2">
        <v>1</v>
      </c>
      <c r="E88" s="2" t="s">
        <v>189</v>
      </c>
    </row>
    <row r="89" spans="1:5" ht="20.25">
      <c r="A89" s="2">
        <v>87</v>
      </c>
      <c r="B89" s="2" t="s">
        <v>190</v>
      </c>
      <c r="C89" s="2" t="s">
        <v>191</v>
      </c>
      <c r="D89" s="2">
        <v>1</v>
      </c>
      <c r="E89" s="2" t="s">
        <v>192</v>
      </c>
    </row>
    <row r="90" spans="1:5" ht="20.25">
      <c r="A90" s="2">
        <v>88</v>
      </c>
      <c r="B90" s="2" t="s">
        <v>193</v>
      </c>
      <c r="C90" s="2" t="s">
        <v>194</v>
      </c>
      <c r="D90" s="2">
        <v>1</v>
      </c>
      <c r="E90" s="2" t="s">
        <v>195</v>
      </c>
    </row>
    <row r="91" spans="1:5" ht="20.25">
      <c r="A91" s="2">
        <v>89</v>
      </c>
      <c r="B91" s="2" t="s">
        <v>196</v>
      </c>
      <c r="C91" s="2" t="s">
        <v>197</v>
      </c>
      <c r="D91" s="2">
        <v>1</v>
      </c>
      <c r="E91" s="2" t="s">
        <v>300</v>
      </c>
    </row>
    <row r="92" spans="1:5" ht="20.25">
      <c r="A92" s="2">
        <v>90</v>
      </c>
      <c r="B92" s="2" t="s">
        <v>198</v>
      </c>
      <c r="C92" s="2" t="s">
        <v>199</v>
      </c>
      <c r="D92" s="2">
        <v>1</v>
      </c>
      <c r="E92" s="2" t="s">
        <v>301</v>
      </c>
    </row>
    <row r="93" spans="1:5" ht="20.25">
      <c r="A93" s="2">
        <v>91</v>
      </c>
      <c r="B93" s="2" t="s">
        <v>200</v>
      </c>
      <c r="C93" s="2" t="s">
        <v>201</v>
      </c>
      <c r="D93" s="2">
        <v>1</v>
      </c>
      <c r="E93" s="2" t="s">
        <v>202</v>
      </c>
    </row>
    <row r="94" spans="1:5" ht="20.25">
      <c r="A94" s="2">
        <v>92</v>
      </c>
      <c r="B94" s="2" t="s">
        <v>203</v>
      </c>
      <c r="C94" s="2" t="str">
        <f>"=áhoː # "</f>
        <v>=áhoː # </v>
      </c>
      <c r="D94" s="2">
        <v>1</v>
      </c>
      <c r="E94" s="2" t="s">
        <v>302</v>
      </c>
    </row>
    <row r="95" spans="1:5" ht="20.25">
      <c r="A95" s="2">
        <v>93</v>
      </c>
      <c r="B95" s="2" t="s">
        <v>204</v>
      </c>
      <c r="C95" s="2" t="s">
        <v>205</v>
      </c>
      <c r="D95" s="2">
        <v>1</v>
      </c>
      <c r="E95" s="2" t="s">
        <v>303</v>
      </c>
    </row>
    <row r="96" spans="1:5" ht="20.25">
      <c r="A96" s="2">
        <v>94</v>
      </c>
      <c r="B96" s="2" t="s">
        <v>206</v>
      </c>
      <c r="C96" s="2" t="s">
        <v>207</v>
      </c>
      <c r="D96" s="2">
        <v>1</v>
      </c>
      <c r="E96" s="2" t="s">
        <v>304</v>
      </c>
    </row>
    <row r="97" spans="1:5" ht="20.25">
      <c r="A97" s="2">
        <v>94</v>
      </c>
      <c r="B97" s="2" t="s">
        <v>206</v>
      </c>
      <c r="C97" s="2" t="s">
        <v>208</v>
      </c>
      <c r="D97" s="2">
        <v>2</v>
      </c>
      <c r="E97" s="2" t="s">
        <v>209</v>
      </c>
    </row>
    <row r="98" spans="1:5" ht="20.25">
      <c r="A98" s="2">
        <v>95</v>
      </c>
      <c r="B98" s="2" t="s">
        <v>210</v>
      </c>
      <c r="C98" s="2" t="s">
        <v>211</v>
      </c>
      <c r="D98" s="2">
        <v>1</v>
      </c>
      <c r="E98" s="2" t="s">
        <v>212</v>
      </c>
    </row>
    <row r="99" spans="1:5" ht="20.25">
      <c r="A99" s="2">
        <v>96</v>
      </c>
      <c r="B99" s="2" t="s">
        <v>213</v>
      </c>
      <c r="C99" s="2" t="s">
        <v>214</v>
      </c>
      <c r="D99" s="2">
        <v>1</v>
      </c>
      <c r="E99" s="2" t="s">
        <v>305</v>
      </c>
    </row>
    <row r="100" spans="1:5" ht="20.25">
      <c r="A100" s="2">
        <v>97</v>
      </c>
      <c r="B100" s="2" t="s">
        <v>215</v>
      </c>
      <c r="C100" s="2" t="s">
        <v>216</v>
      </c>
      <c r="D100" s="2">
        <v>1</v>
      </c>
      <c r="E100" s="2" t="s">
        <v>306</v>
      </c>
    </row>
    <row r="101" spans="1:5" ht="20.25">
      <c r="A101" s="2">
        <v>98</v>
      </c>
      <c r="B101" s="2" t="s">
        <v>217</v>
      </c>
      <c r="C101" s="2" t="s">
        <v>218</v>
      </c>
      <c r="D101" s="2">
        <v>1</v>
      </c>
      <c r="E101" s="2" t="s">
        <v>307</v>
      </c>
    </row>
    <row r="102" spans="1:5" ht="20.25">
      <c r="A102" s="2">
        <v>99</v>
      </c>
      <c r="B102" s="2" t="s">
        <v>219</v>
      </c>
      <c r="C102" s="2" t="s">
        <v>220</v>
      </c>
      <c r="D102" s="2">
        <v>1</v>
      </c>
      <c r="E102" s="2" t="s">
        <v>308</v>
      </c>
    </row>
    <row r="103" spans="1:5" ht="20.25">
      <c r="A103" s="2">
        <v>100</v>
      </c>
      <c r="B103" s="2" t="s">
        <v>221</v>
      </c>
      <c r="C103" s="2" t="s">
        <v>79</v>
      </c>
      <c r="D103" s="2">
        <v>1</v>
      </c>
      <c r="E103" s="2" t="s">
        <v>309</v>
      </c>
    </row>
    <row r="104" spans="1:5" ht="20.25">
      <c r="A104" s="2">
        <v>101</v>
      </c>
      <c r="B104" s="2" t="s">
        <v>222</v>
      </c>
      <c r="C104" s="2" t="s">
        <v>223</v>
      </c>
      <c r="D104" s="2">
        <v>1</v>
      </c>
      <c r="E104" s="2" t="s">
        <v>310</v>
      </c>
    </row>
    <row r="105" spans="1:5" ht="20.25">
      <c r="A105" s="2">
        <v>102</v>
      </c>
      <c r="B105" s="2" t="s">
        <v>224</v>
      </c>
      <c r="C105" s="2" t="s">
        <v>225</v>
      </c>
      <c r="D105" s="2">
        <v>1</v>
      </c>
      <c r="E105" s="2" t="s">
        <v>311</v>
      </c>
    </row>
    <row r="106" spans="1:5" ht="20.25">
      <c r="A106" s="2">
        <v>103</v>
      </c>
      <c r="B106" s="2" t="s">
        <v>226</v>
      </c>
      <c r="C106" s="2" t="s">
        <v>227</v>
      </c>
      <c r="D106" s="2">
        <v>1</v>
      </c>
      <c r="E106" s="2" t="s">
        <v>228</v>
      </c>
    </row>
    <row r="107" spans="1:5" ht="20.25">
      <c r="A107" s="2">
        <v>104</v>
      </c>
      <c r="B107" s="2" t="s">
        <v>229</v>
      </c>
      <c r="C107" s="2" t="s">
        <v>230</v>
      </c>
      <c r="D107" s="2">
        <v>1</v>
      </c>
      <c r="E107" s="2" t="s">
        <v>231</v>
      </c>
    </row>
    <row r="108" spans="1:5" ht="20.25">
      <c r="A108" s="2">
        <v>105</v>
      </c>
      <c r="B108" s="2" t="s">
        <v>232</v>
      </c>
      <c r="C108" s="2" t="s">
        <v>233</v>
      </c>
      <c r="D108" s="2">
        <v>1</v>
      </c>
      <c r="E108" s="2" t="s">
        <v>234</v>
      </c>
    </row>
    <row r="109" spans="1:5" ht="20.25">
      <c r="A109" s="2">
        <v>106</v>
      </c>
      <c r="B109" s="2" t="s">
        <v>235</v>
      </c>
      <c r="C109" s="2" t="s">
        <v>236</v>
      </c>
      <c r="D109" s="2">
        <v>1</v>
      </c>
      <c r="E109" s="2" t="s">
        <v>237</v>
      </c>
    </row>
    <row r="110" spans="1:5" ht="20.25">
      <c r="A110" s="2">
        <v>107</v>
      </c>
      <c r="B110" s="2" t="s">
        <v>238</v>
      </c>
      <c r="C110" s="2" t="s">
        <v>239</v>
      </c>
      <c r="D110" s="2">
        <v>1</v>
      </c>
      <c r="E110" s="2" t="s">
        <v>312</v>
      </c>
    </row>
    <row r="111" spans="1:5" ht="20.25">
      <c r="A111" s="2">
        <v>108</v>
      </c>
      <c r="B111" s="2" t="s">
        <v>240</v>
      </c>
      <c r="C111" s="2" t="s">
        <v>241</v>
      </c>
      <c r="D111" s="2">
        <v>1</v>
      </c>
      <c r="E111" s="2" t="s">
        <v>313</v>
      </c>
    </row>
    <row r="112" spans="1:5" ht="20.25">
      <c r="A112" s="2">
        <v>109</v>
      </c>
      <c r="B112" s="2" t="s">
        <v>242</v>
      </c>
      <c r="C112" s="2" t="s">
        <v>243</v>
      </c>
      <c r="D112" s="2">
        <v>1</v>
      </c>
      <c r="E112" s="2" t="s">
        <v>244</v>
      </c>
    </row>
    <row r="113" spans="1:5" ht="20.25">
      <c r="A113" s="2">
        <v>110</v>
      </c>
      <c r="B113" s="2" t="s">
        <v>245</v>
      </c>
      <c r="C113" s="2" t="s">
        <v>246</v>
      </c>
      <c r="D113" s="2">
        <v>1</v>
      </c>
      <c r="E113" s="2" t="s">
        <v>314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Gstarst</dc:creator>
  <cp:keywords/>
  <dc:description/>
  <cp:lastModifiedBy>Gstarst</cp:lastModifiedBy>
  <dcterms:created xsi:type="dcterms:W3CDTF">2011-10-11T18:55:46Z</dcterms:created>
  <dcterms:modified xsi:type="dcterms:W3CDTF">2011-10-11T18:56:21Z</dcterms:modified>
  <cp:category/>
  <cp:version/>
  <cp:contentType/>
  <cp:contentStatus/>
</cp:coreProperties>
</file>