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2995" windowHeight="143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<sst xmlns="http://schemas.openxmlformats.org/spreadsheetml/2006/main" count="2287" uniqueCount="1674">
  <si>
    <t>Number</t>
  </si>
  <si>
    <t>Word</t>
  </si>
  <si>
    <t>Bwe Karen</t>
  </si>
  <si>
    <t>Bwe Karen #</t>
  </si>
  <si>
    <t>Geba Karen</t>
  </si>
  <si>
    <t>Geba Karen #</t>
  </si>
  <si>
    <t>Eastern Kayah Li</t>
  </si>
  <si>
    <t>Eastern Kayah Li #</t>
  </si>
  <si>
    <t>Western Kayah Li</t>
  </si>
  <si>
    <t>Western Kayah Li #</t>
  </si>
  <si>
    <t>Kayah Monu</t>
  </si>
  <si>
    <t>Kayah Monu #</t>
  </si>
  <si>
    <t>Brek Kayaw</t>
  </si>
  <si>
    <t>Brek Kayaw #</t>
  </si>
  <si>
    <t>Yintale</t>
  </si>
  <si>
    <t>Yintale #</t>
  </si>
  <si>
    <t>Pekon Kayan</t>
  </si>
  <si>
    <t>Pekon Kayan #</t>
  </si>
  <si>
    <t>Lahta Kayan</t>
  </si>
  <si>
    <t>Lahta Kayan #</t>
  </si>
  <si>
    <t>Yinbaw</t>
  </si>
  <si>
    <t>Yinbaw #</t>
  </si>
  <si>
    <t>Bwe Karen notes</t>
  </si>
  <si>
    <t>Geba Karen notes</t>
  </si>
  <si>
    <t>Eastern Kayah Li notes</t>
  </si>
  <si>
    <t>Western Kayah Li notes</t>
  </si>
  <si>
    <t>Kayah Monu notes</t>
  </si>
  <si>
    <t>Brek Kayaw notes</t>
  </si>
  <si>
    <t>Yintale notes</t>
  </si>
  <si>
    <t>Pekon notes</t>
  </si>
  <si>
    <t>Lahta notes</t>
  </si>
  <si>
    <t>Yinbaw notes</t>
  </si>
  <si>
    <t>all</t>
  </si>
  <si>
    <t>ɕá-</t>
  </si>
  <si>
    <t>ló=sá-sʔ</t>
  </si>
  <si>
    <t>pwā</t>
  </si>
  <si>
    <t>lɤ́-b</t>
  </si>
  <si>
    <t>lɤ̄ʰ</t>
  </si>
  <si>
    <t>lū-lù ~ lù-plī</t>
  </si>
  <si>
    <t>lóʰ</t>
  </si>
  <si>
    <t>lū</t>
  </si>
  <si>
    <t>pwáiʰ-tr</t>
  </si>
  <si>
    <t>Myar 2004: 168.</t>
  </si>
  <si>
    <t>Manson Ms.</t>
  </si>
  <si>
    <t>Ywar 2013: 26, 56.</t>
  </si>
  <si>
    <t>ashes</t>
  </si>
  <si>
    <t>pʰ</t>
  </si>
  <si>
    <t>pʰʔ</t>
  </si>
  <si>
    <t>mì=pà</t>
  </si>
  <si>
    <t>k=pʰɛ</t>
  </si>
  <si>
    <t>pʰá</t>
  </si>
  <si>
    <t>pʰà</t>
  </si>
  <si>
    <t>pʰā</t>
  </si>
  <si>
    <t>méʰ=pʰâ ~ méʰ=pʰó</t>
  </si>
  <si>
    <t>pʰȁ</t>
  </si>
  <si>
    <t>Shee 2008: 165.</t>
  </si>
  <si>
    <t>Kirkland &amp; Dawkins 2007: 70.</t>
  </si>
  <si>
    <t>Myar 2004: 165.</t>
  </si>
  <si>
    <t>Manson Ms. The first component is 'fire' q.v.</t>
  </si>
  <si>
    <t>Ywar 2013: 51.</t>
  </si>
  <si>
    <t>bark</t>
  </si>
  <si>
    <t>θò=ɓèʔ</t>
  </si>
  <si>
    <t>ʂɤ̀=pʰé</t>
  </si>
  <si>
    <t>θɯ̀=pʰé</t>
  </si>
  <si>
    <t>sěin=bēi</t>
  </si>
  <si>
    <t>θə̂ŋ=pêŋ</t>
  </si>
  <si>
    <t>θ...=pʰe</t>
  </si>
  <si>
    <t>Not attested.</t>
  </si>
  <si>
    <t>Manson Ms. The first part = 'tree' q.v.; the second part = 'skin' q.v.</t>
  </si>
  <si>
    <t xml:space="preserve">belly </t>
  </si>
  <si>
    <t>pʰú</t>
  </si>
  <si>
    <t>h=pʰú</t>
  </si>
  <si>
    <t>h #</t>
  </si>
  <si>
    <t>pʰù</t>
  </si>
  <si>
    <t>pʰɯ</t>
  </si>
  <si>
    <t>hú</t>
  </si>
  <si>
    <t>pʰu</t>
  </si>
  <si>
    <t>fō</t>
  </si>
  <si>
    <t>pʰű</t>
  </si>
  <si>
    <t>Henderson 1997: 124. Polysemy: 'belly / stomach'. Bound usage only. The first component is a fossilized prefix, as seen from external comparison.</t>
  </si>
  <si>
    <t>Shee 2008: 164.</t>
  </si>
  <si>
    <t>Kirkland &amp; Dawkins 2007: 62. Meaning glossed as 'abdomen'. Since the same word means 'stomach' in Eastern Kayah Li and only means 'belly, abdomen' as part of a compound, the accuracy of semantic glossing in Western Kayah Li is also placed under doubt.</t>
  </si>
  <si>
    <t>Myar 2004: 163.</t>
  </si>
  <si>
    <t>Ywar 2013: 18.</t>
  </si>
  <si>
    <t>big</t>
  </si>
  <si>
    <t>ɗō</t>
  </si>
  <si>
    <t>=dòʔ</t>
  </si>
  <si>
    <t>dù</t>
  </si>
  <si>
    <t>dȕ</t>
  </si>
  <si>
    <t>ʔà=dó</t>
  </si>
  <si>
    <t>ʔà=dù</t>
  </si>
  <si>
    <t>pʰá=dū</t>
  </si>
  <si>
    <t>dóʰ</t>
  </si>
  <si>
    <t>Shee 2008: 167. Verbal stem: 'to be big'.</t>
  </si>
  <si>
    <t>Bennett Ms.</t>
  </si>
  <si>
    <t>Manson 2007: 12.</t>
  </si>
  <si>
    <t>Ywar 2013: 16.</t>
  </si>
  <si>
    <t>bird</t>
  </si>
  <si>
    <t>ɕūɓá-pʰō</t>
  </si>
  <si>
    <t>tʰò-pʰōʔ</t>
  </si>
  <si>
    <t>tʰùú</t>
  </si>
  <si>
    <t>tʰȕ</t>
  </si>
  <si>
    <t>tʰú-tè-pè</t>
  </si>
  <si>
    <t>tʰù</t>
  </si>
  <si>
    <t>tʰú-pʰú</t>
  </si>
  <si>
    <t>tʰóʰ</t>
  </si>
  <si>
    <t>Kirkland &amp; Dawkins 2007: 69.</t>
  </si>
  <si>
    <t>Myar 2004: 162.</t>
  </si>
  <si>
    <t>Manson 2007: 26.</t>
  </si>
  <si>
    <t>Ywar 2013: 15.</t>
  </si>
  <si>
    <t>bite</t>
  </si>
  <si>
    <t>ē</t>
  </si>
  <si>
    <t>ʔè</t>
  </si>
  <si>
    <t>ʔ</t>
  </si>
  <si>
    <t>ȁ</t>
  </si>
  <si>
    <t>ʔé</t>
  </si>
  <si>
    <t>ʔēi</t>
  </si>
  <si>
    <t>êŋ</t>
  </si>
  <si>
    <t>ēŋ</t>
  </si>
  <si>
    <t>ʔe</t>
  </si>
  <si>
    <t>Ywar 2013: 71.</t>
  </si>
  <si>
    <t>black</t>
  </si>
  <si>
    <t>θí</t>
  </si>
  <si>
    <t>=θí-pàʔ</t>
  </si>
  <si>
    <t>l</t>
  </si>
  <si>
    <t>lʰ</t>
  </si>
  <si>
    <t>ʔà=lɤ̀</t>
  </si>
  <si>
    <t>ʔ=θɯ</t>
  </si>
  <si>
    <t>ʔà=ʂǔŋ</t>
  </si>
  <si>
    <t>lùʰ</t>
  </si>
  <si>
    <t>lóŋ</t>
  </si>
  <si>
    <t>lʋȕʰ</t>
  </si>
  <si>
    <t>Henderson 1997: 362. Polysemy: 'black / dark'.</t>
  </si>
  <si>
    <t>Kirkland &amp; Dawkins 2007: 66.</t>
  </si>
  <si>
    <t>Myar 2004: 169.</t>
  </si>
  <si>
    <t>Ywar 2013: 69.</t>
  </si>
  <si>
    <t>blood</t>
  </si>
  <si>
    <t>θwī</t>
  </si>
  <si>
    <t>θwìʔ</t>
  </si>
  <si>
    <t>swì</t>
  </si>
  <si>
    <t>ʆwȉ</t>
  </si>
  <si>
    <t>ʂí</t>
  </si>
  <si>
    <t>θyù</t>
  </si>
  <si>
    <t>ʂwēi</t>
  </si>
  <si>
    <t>θwî</t>
  </si>
  <si>
    <t>ʆwì</t>
  </si>
  <si>
    <t>θwȉ</t>
  </si>
  <si>
    <t>Kirkland &amp; Dawkins 2007: 62.</t>
  </si>
  <si>
    <t>Myar 2004: 164.</t>
  </si>
  <si>
    <t>Ywar 2013: 20.</t>
  </si>
  <si>
    <t>bone</t>
  </si>
  <si>
    <t>=kʰwíʔ</t>
  </si>
  <si>
    <t>kʰrwí</t>
  </si>
  <si>
    <t>krwȉ</t>
  </si>
  <si>
    <t>kʰwí</t>
  </si>
  <si>
    <t>šú</t>
  </si>
  <si>
    <t>kʰwéi</t>
  </si>
  <si>
    <t>ɕʰwì</t>
  </si>
  <si>
    <t>šwí</t>
  </si>
  <si>
    <t>šʰwe</t>
  </si>
  <si>
    <t>Ywar 2013: 19.</t>
  </si>
  <si>
    <t>breast</t>
  </si>
  <si>
    <t>burn tr.</t>
  </si>
  <si>
    <t>g</t>
  </si>
  <si>
    <t>šwéʔ-èʔ</t>
  </si>
  <si>
    <t>ɕʰɯ́</t>
  </si>
  <si>
    <t>ȉ=sʰɯ</t>
  </si>
  <si>
    <t>mí=k</t>
  </si>
  <si>
    <t>mì=k</t>
  </si>
  <si>
    <t>míʰ=kâi</t>
  </si>
  <si>
    <t>su</t>
  </si>
  <si>
    <t>tʰàŋ</t>
  </si>
  <si>
    <t>cùʰ-kàiʰ</t>
  </si>
  <si>
    <t>Shee 2008: 167. The second component is an assimilated variant of the noun 'fire' q.v. It is not clear whether the verb is transitive, intransitive, or both.</t>
  </si>
  <si>
    <t>Kirkland &amp; Dawkins 2007: 64.</t>
  </si>
  <si>
    <t>Myar 2004: 167. The first part is 'fire' q.v.</t>
  </si>
  <si>
    <t>Ywar 2013: 15, 121. Seemingly a transitive verb, since it is attested in the VP "burn the candle".</t>
  </si>
  <si>
    <t>cʰó-mí</t>
  </si>
  <si>
    <t>ǯū-mì</t>
  </si>
  <si>
    <t>sʰú-mīʰ</t>
  </si>
  <si>
    <t>Myar 2004: 167. The second part is 'fire' q.v. Unfortunately, the source does not specify the semantic difference between the two complex stems; it is possible that one is transitive and one is intransitive, but there is no way to prove that without solid textual evidence. We tentatively accept both forms as synonymous, pending future clarification.</t>
  </si>
  <si>
    <t>Myar 2004: 167. The second part is 'fire' q.v. Same situation with quasi-synonyms as in Kayah Monu.</t>
  </si>
  <si>
    <t>claw(nail)</t>
  </si>
  <si>
    <t>sù=θí=mìʔ</t>
  </si>
  <si>
    <t>kú=m</t>
  </si>
  <si>
    <t>kə=n=bȁ</t>
  </si>
  <si>
    <t>kʰ=mù=bé</t>
  </si>
  <si>
    <t>ǯɯ̄=θì=mì</t>
  </si>
  <si>
    <t>ǯáu=mēin</t>
  </si>
  <si>
    <t>su=mû</t>
  </si>
  <si>
    <t>cə=mīʰ</t>
  </si>
  <si>
    <t>Kirkland &amp; Dawkins 2007: 61.</t>
  </si>
  <si>
    <t>Manson Ms. The first component is a general root with the meaning 'arm, hand'.</t>
  </si>
  <si>
    <t>cloud</t>
  </si>
  <si>
    <t>d=ō</t>
  </si>
  <si>
    <t>d=tɓòʔ</t>
  </si>
  <si>
    <t>ʔ=lò</t>
  </si>
  <si>
    <t>=lɯə̌ʰ</t>
  </si>
  <si>
    <t>pò=ʔó=lù</t>
  </si>
  <si>
    <t>ká=ʔɯ̀-tɤ́</t>
  </si>
  <si>
    <t>kān=ʔúŋ</t>
  </si>
  <si>
    <t>lā=ʔó</t>
  </si>
  <si>
    <t>cə=ʔʋó</t>
  </si>
  <si>
    <t>Kirkland &amp; Dawkins 2007: 68.</t>
  </si>
  <si>
    <t>cold</t>
  </si>
  <si>
    <t>ɕō</t>
  </si>
  <si>
    <t>=sòʔ</t>
  </si>
  <si>
    <t>rò</t>
  </si>
  <si>
    <t>rȍʰ</t>
  </si>
  <si>
    <t>kà=wò</t>
  </si>
  <si>
    <t>kà=rò</t>
  </si>
  <si>
    <t>ʔà=ǯ</t>
  </si>
  <si>
    <t>kʰlóʰ</t>
  </si>
  <si>
    <t>ʆū-qà</t>
  </si>
  <si>
    <t>rʋʰ=ʍe</t>
  </si>
  <si>
    <t>Shee 2008: 168. Verbal stem: 'to be cold'.</t>
  </si>
  <si>
    <t>Kirkland &amp; Dawkins 2007: 72.</t>
  </si>
  <si>
    <t>ʔà=tò=kʰló</t>
  </si>
  <si>
    <t>ʔà=tà=klū</t>
  </si>
  <si>
    <t>Myar 2004: 169. Semantic difference between the two quasi-synonyms remains unexplained, so we have to take them as technical synonyms.</t>
  </si>
  <si>
    <t>come</t>
  </si>
  <si>
    <t>gē</t>
  </si>
  <si>
    <t>lè=ɓà</t>
  </si>
  <si>
    <t>kà</t>
  </si>
  <si>
    <t>h-ʂú</t>
  </si>
  <si>
    <t>l=kʰ</t>
  </si>
  <si>
    <t>há</t>
  </si>
  <si>
    <t>sìʰ</t>
  </si>
  <si>
    <t>tēŋ</t>
  </si>
  <si>
    <t>lāiʰ</t>
  </si>
  <si>
    <t>Myar 2004: 166.</t>
  </si>
  <si>
    <t>die</t>
  </si>
  <si>
    <t>s</t>
  </si>
  <si>
    <t>ʆiē</t>
  </si>
  <si>
    <t>ʂì</t>
  </si>
  <si>
    <t>ʂ</t>
  </si>
  <si>
    <t>θ</t>
  </si>
  <si>
    <t>šɘ̄</t>
  </si>
  <si>
    <t>θɯ́</t>
  </si>
  <si>
    <t>Henderson 1997: 361.</t>
  </si>
  <si>
    <t>Shee 2008: 166.</t>
  </si>
  <si>
    <t>Kirkland &amp; Dawkins 2007: 65.</t>
  </si>
  <si>
    <t>Manson 2007: 16. Meaning glossed as 'dead', but as 'to die' in [Manson Ms.].</t>
  </si>
  <si>
    <t>Ywar 2013: 24.</t>
  </si>
  <si>
    <t>dog</t>
  </si>
  <si>
    <t>ɕʰū</t>
  </si>
  <si>
    <t>tʰwìʔ</t>
  </si>
  <si>
    <t>tʰwì</t>
  </si>
  <si>
    <t>tʰw</t>
  </si>
  <si>
    <t>tʰwí</t>
  </si>
  <si>
    <t>tʰyù</t>
  </si>
  <si>
    <t>tʰwēi-kl</t>
  </si>
  <si>
    <t>tʰwî</t>
  </si>
  <si>
    <t>šwì</t>
  </si>
  <si>
    <t>tʰwȉ</t>
  </si>
  <si>
    <t>Manson 2007: 6.</t>
  </si>
  <si>
    <t>cʰí</t>
  </si>
  <si>
    <t>drink</t>
  </si>
  <si>
    <t></t>
  </si>
  <si>
    <t>-tʰí</t>
  </si>
  <si>
    <t>ʔō</t>
  </si>
  <si>
    <t>ō</t>
  </si>
  <si>
    <t>ʔò</t>
  </si>
  <si>
    <t>ʔó</t>
  </si>
  <si>
    <t>ʔ</t>
  </si>
  <si>
    <t>ʔáu</t>
  </si>
  <si>
    <t>ú</t>
  </si>
  <si>
    <t>Henderson 1997: 271.</t>
  </si>
  <si>
    <t>Manson 2007: 13.</t>
  </si>
  <si>
    <t>Ywar 2013: 25.</t>
  </si>
  <si>
    <t>dry</t>
  </si>
  <si>
    <t>wé</t>
  </si>
  <si>
    <t>=θró</t>
  </si>
  <si>
    <t>kʰrā</t>
  </si>
  <si>
    <t>krā</t>
  </si>
  <si>
    <t>ʔà=kʰwè</t>
  </si>
  <si>
    <t>šì=še</t>
  </si>
  <si>
    <t>ʔà=xêi</t>
  </si>
  <si>
    <t>ɕʰí ~ sʰí</t>
  </si>
  <si>
    <t>blú</t>
  </si>
  <si>
    <t>šʰée</t>
  </si>
  <si>
    <t>Henderson 1997: 397. Meaning glossed as 'to be dry, to be dried up'.</t>
  </si>
  <si>
    <t>ear</t>
  </si>
  <si>
    <t>n-kú</t>
  </si>
  <si>
    <t>nì-gū</t>
  </si>
  <si>
    <t>kēlèkò</t>
  </si>
  <si>
    <t>kʰālɛkɯə̌ʰ</t>
  </si>
  <si>
    <t>n-kùlá</t>
  </si>
  <si>
    <t>nà-kűlà</t>
  </si>
  <si>
    <t>nā-káu</t>
  </si>
  <si>
    <t>na-là</t>
  </si>
  <si>
    <t>ŋ-kűʰ</t>
  </si>
  <si>
    <t>Shee 2008: 164. See notes on the Bwe Karen equivalent.</t>
  </si>
  <si>
    <t>earth</t>
  </si>
  <si>
    <t>hā</t>
  </si>
  <si>
    <t>là-kʰòʔ</t>
  </si>
  <si>
    <t>hè</t>
  </si>
  <si>
    <t>hȅ</t>
  </si>
  <si>
    <t>há-kʰó</t>
  </si>
  <si>
    <t>hāŋ</t>
  </si>
  <si>
    <t>hâŋ</t>
  </si>
  <si>
    <t>hàŋ</t>
  </si>
  <si>
    <t>h-yȁ</t>
  </si>
  <si>
    <t>Henderson 1997: 128. Meaning glossed as 'ground, earth, soil; a hole in the ground, pit'.</t>
  </si>
  <si>
    <t>Myar 2004: 160. Meaning glossed as 'earth, soil'.</t>
  </si>
  <si>
    <t>Ywar 2013: 19. Meaning glossed as 'soil'.</t>
  </si>
  <si>
    <t>eat</t>
  </si>
  <si>
    <t>ā</t>
  </si>
  <si>
    <t>ʔà</t>
  </si>
  <si>
    <t>ȅ</t>
  </si>
  <si>
    <t>ʔá</t>
  </si>
  <si>
    <t>ʔāŋ</t>
  </si>
  <si>
    <t>ʔâŋ</t>
  </si>
  <si>
    <t>àŋ</t>
  </si>
  <si>
    <t>ʔ</t>
  </si>
  <si>
    <t>Henderson 1997: 1.</t>
  </si>
  <si>
    <t>Myar 2004: 165; Wai 2013: 20.</t>
  </si>
  <si>
    <t>Manson 2007: 14.</t>
  </si>
  <si>
    <t>Ywar 2013: 30.</t>
  </si>
  <si>
    <t>egg</t>
  </si>
  <si>
    <t>dìʔ</t>
  </si>
  <si>
    <t>d</t>
  </si>
  <si>
    <t>diȅ</t>
  </si>
  <si>
    <t>dí</t>
  </si>
  <si>
    <t>dì</t>
  </si>
  <si>
    <t>d</t>
  </si>
  <si>
    <t>sɨ̂</t>
  </si>
  <si>
    <t>cű</t>
  </si>
  <si>
    <t>eye</t>
  </si>
  <si>
    <t>mù-ká</t>
  </si>
  <si>
    <t>gàdú-pʰlòʔ</t>
  </si>
  <si>
    <t>bé-sè-pl</t>
  </si>
  <si>
    <t>mɛ-ʆɛ-pl</t>
  </si>
  <si>
    <t>mì-ʂá-pʰló</t>
  </si>
  <si>
    <t>mɯ́-kì-pʰlɤ</t>
  </si>
  <si>
    <t>mài-mài-pʰlɤ̄</t>
  </si>
  <si>
    <t>méʰ-θâ</t>
  </si>
  <si>
    <t>-pʰlʋȕ</t>
  </si>
  <si>
    <t>Kirkland &amp; Dawkins 2007: 61. See notes on Eastern Kayah li for segmentation.</t>
  </si>
  <si>
    <t>fat n.</t>
  </si>
  <si>
    <t>=ɓèʔ</t>
  </si>
  <si>
    <t>bá</t>
  </si>
  <si>
    <t>bɯ</t>
  </si>
  <si>
    <t>ʔà=b</t>
  </si>
  <si>
    <t>θú</t>
  </si>
  <si>
    <t>bái</t>
  </si>
  <si>
    <t>bài</t>
  </si>
  <si>
    <t>=bwàŋ #</t>
  </si>
  <si>
    <t>bwʋ</t>
  </si>
  <si>
    <t>feather</t>
  </si>
  <si>
    <t>=sʰùʔ</t>
  </si>
  <si>
    <t>tʰȕ=sʰɯ</t>
  </si>
  <si>
    <t>ʔà=ʂó</t>
  </si>
  <si>
    <t>tʰù=sʰù</t>
  </si>
  <si>
    <t>sʰɤ̄</t>
  </si>
  <si>
    <t>ɕʰwâŋ</t>
  </si>
  <si>
    <t>šwāŋʔ</t>
  </si>
  <si>
    <t>šʰwʋ</t>
  </si>
  <si>
    <t>Kirkland &amp; Dawkins 2007: 69. The first morpheme is 'bird' q.v.</t>
  </si>
  <si>
    <t>Myar 2004: 162. The first morpheme is 'bird' q.v.</t>
  </si>
  <si>
    <t>Ywar 2013: 75.</t>
  </si>
  <si>
    <t>fire</t>
  </si>
  <si>
    <t>m</t>
  </si>
  <si>
    <t>ʔ</t>
  </si>
  <si>
    <t>mì</t>
  </si>
  <si>
    <t>mȉ</t>
  </si>
  <si>
    <t>mí</t>
  </si>
  <si>
    <t>mīʰ</t>
  </si>
  <si>
    <t>méʰ</t>
  </si>
  <si>
    <t>mèŋ</t>
  </si>
  <si>
    <t>Henderson 1997: 239. Polysemy: 'fire / light'.</t>
  </si>
  <si>
    <t>Ywar 2013: 28.</t>
  </si>
  <si>
    <t>fish</t>
  </si>
  <si>
    <t>dà-pʰō</t>
  </si>
  <si>
    <t>dà-pʰòʔ</t>
  </si>
  <si>
    <t>tēú</t>
  </si>
  <si>
    <t>tʰ</t>
  </si>
  <si>
    <t>tʰ-pʰú</t>
  </si>
  <si>
    <t>tʰ</t>
  </si>
  <si>
    <t>tà-pʰú</t>
  </si>
  <si>
    <t>tá ~ táʰ</t>
  </si>
  <si>
    <t>tá</t>
  </si>
  <si>
    <t>tʰ</t>
  </si>
  <si>
    <t>Shee 2008: 164. The second component is the same as in 'bird' q.v.</t>
  </si>
  <si>
    <t>Manson 2007: 6, 9.</t>
  </si>
  <si>
    <t>fly v.</t>
  </si>
  <si>
    <t>wī</t>
  </si>
  <si>
    <t>=ìʔ</t>
  </si>
  <si>
    <t>ʓò</t>
  </si>
  <si>
    <t>ʑɯəʰ</t>
  </si>
  <si>
    <t>wì</t>
  </si>
  <si>
    <t>ʓū</t>
  </si>
  <si>
    <t>sɨʰ</t>
  </si>
  <si>
    <t>y ~ y</t>
  </si>
  <si>
    <t>ʑʋʰ</t>
  </si>
  <si>
    <t>Henderson 1997: 402.</t>
  </si>
  <si>
    <t>Ywar 2013: 21, 58.</t>
  </si>
  <si>
    <t>foot</t>
  </si>
  <si>
    <t>kʰā</t>
  </si>
  <si>
    <t>kʰà-kʰʔ</t>
  </si>
  <si>
    <t>kʰ-lè</t>
  </si>
  <si>
    <t>kʰā-dɯə</t>
  </si>
  <si>
    <t>kʰá-lá</t>
  </si>
  <si>
    <t>kʰ=kʰù-là</t>
  </si>
  <si>
    <t>kʰà=dáu-lā</t>
  </si>
  <si>
    <t>kʰâŋ</t>
  </si>
  <si>
    <t>kʰàŋ</t>
  </si>
  <si>
    <t>k-kʰű</t>
  </si>
  <si>
    <t>Henderson 1997: 176. Polysemy: 'leg / foot'.</t>
  </si>
  <si>
    <t>Shee 2008: 165. Polysemy: 'leg / foot'. The second component is the same as in 'hand' q.v.</t>
  </si>
  <si>
    <t>full</t>
  </si>
  <si>
    <t>pwé #</t>
  </si>
  <si>
    <t>pʰú=pé-tʰàʔ</t>
  </si>
  <si>
    <t>bā</t>
  </si>
  <si>
    <t>kɤ́</t>
  </si>
  <si>
    <t>pʰɯ́=b</t>
  </si>
  <si>
    <t>kɯ́ ~ kú-x</t>
  </si>
  <si>
    <t>bwé</t>
  </si>
  <si>
    <t>véʔ</t>
  </si>
  <si>
    <t>bwi</t>
  </si>
  <si>
    <t>Myar 2004: 165. Verbal stem: 'to be full'.</t>
  </si>
  <si>
    <t>Myar 2004: 165. Verbal stem: 'to be full'. Same structure of the stem as in Geba Karen.</t>
  </si>
  <si>
    <t>give</t>
  </si>
  <si>
    <t>í</t>
  </si>
  <si>
    <t>ìʔ</t>
  </si>
  <si>
    <t>d</t>
  </si>
  <si>
    <t>die</t>
  </si>
  <si>
    <t>ʔí</t>
  </si>
  <si>
    <t>ʔī</t>
  </si>
  <si>
    <t>d</t>
  </si>
  <si>
    <t>pʰéʰ</t>
  </si>
  <si>
    <t>pʰì</t>
  </si>
  <si>
    <t>Henderson 1997: 137.</t>
  </si>
  <si>
    <t>Myar 2004: 167; Wai 2013: 125.</t>
  </si>
  <si>
    <t>Myar 2004: 167.</t>
  </si>
  <si>
    <t>Manson 2007: 9.</t>
  </si>
  <si>
    <t>good</t>
  </si>
  <si>
    <t>w</t>
  </si>
  <si>
    <t>=wé</t>
  </si>
  <si>
    <t>r</t>
  </si>
  <si>
    <t>r</t>
  </si>
  <si>
    <t>ʔà=vó</t>
  </si>
  <si>
    <t>ʔ=rō</t>
  </si>
  <si>
    <t>ǯɯ́</t>
  </si>
  <si>
    <t>ràuʰ</t>
  </si>
  <si>
    <t>ru</t>
  </si>
  <si>
    <t>Henderson 1997: 403. Meaning glossed as 'to be beautiful, to be good'.</t>
  </si>
  <si>
    <t>Shee 2008: 168. Verbal stem: 'to be good'.</t>
  </si>
  <si>
    <t>Myar 2004: 170. Verbal stem: 'to be good'.</t>
  </si>
  <si>
    <t>green</t>
  </si>
  <si>
    <t>l</t>
  </si>
  <si>
    <t>=klòʔ</t>
  </si>
  <si>
    <t>sō</t>
  </si>
  <si>
    <t>ʆɯ</t>
  </si>
  <si>
    <t>ʔà=ʂù</t>
  </si>
  <si>
    <t>ʔ=ká=lá</t>
  </si>
  <si>
    <t>ʔà=tɜ̀-ŋā</t>
  </si>
  <si>
    <t>θyáŋ</t>
  </si>
  <si>
    <t>Shee 2008: 168.</t>
  </si>
  <si>
    <t>Myar 2004: 176.</t>
  </si>
  <si>
    <t>hair</t>
  </si>
  <si>
    <t>kʰū=lú</t>
  </si>
  <si>
    <t>kó=lò</t>
  </si>
  <si>
    <t>kʰȕ=lɯəʰ</t>
  </si>
  <si>
    <t>kʰó=lè</t>
  </si>
  <si>
    <t>kʰù=līʰ</t>
  </si>
  <si>
    <t>kʰū=làu</t>
  </si>
  <si>
    <t>ka=luʰ</t>
  </si>
  <si>
    <t>kə=lūʰ</t>
  </si>
  <si>
    <t>hand</t>
  </si>
  <si>
    <t>sú-kʰʔ</t>
  </si>
  <si>
    <t>kú=kʰù</t>
  </si>
  <si>
    <t>tə=kʰȕ</t>
  </si>
  <si>
    <t>kʰ-dè</t>
  </si>
  <si>
    <t>ǯū-dē</t>
  </si>
  <si>
    <t>ǯàú</t>
  </si>
  <si>
    <t>ɕù-déŋ</t>
  </si>
  <si>
    <t>cə-de</t>
  </si>
  <si>
    <t>Henderson 1997: 48. Polysemy: 'arm / hand'. Bound usage only.</t>
  </si>
  <si>
    <t>Shee 2008: 164. The second component is the same as in 'leg/foot' q.v.</t>
  </si>
  <si>
    <t>head</t>
  </si>
  <si>
    <t>kō</t>
  </si>
  <si>
    <t>=kòʔ</t>
  </si>
  <si>
    <t>kù=kl</t>
  </si>
  <si>
    <t>kʰȕ=kl</t>
  </si>
  <si>
    <t>hí=kɤ́</t>
  </si>
  <si>
    <t>šù=kɤ́</t>
  </si>
  <si>
    <t>šī=kɤ́</t>
  </si>
  <si>
    <t>ka=klô</t>
  </si>
  <si>
    <t>kʰù</t>
  </si>
  <si>
    <t>kə=klʋű</t>
  </si>
  <si>
    <t>hear</t>
  </si>
  <si>
    <t>ʆnē</t>
  </si>
  <si>
    <t>θh</t>
  </si>
  <si>
    <t>nḭ̀-hō</t>
  </si>
  <si>
    <t>nḭ-xɯ</t>
  </si>
  <si>
    <t>kà=nà-dé</t>
  </si>
  <si>
    <t>nà-xɯ́</t>
  </si>
  <si>
    <t>nā-xúŋ</t>
  </si>
  <si>
    <t>na-hyŋ</t>
  </si>
  <si>
    <t>lə-hʋ</t>
  </si>
  <si>
    <t>Henderson 1997: 317. Polysemy: 'to hear / to listen / to pay heed to'.</t>
  </si>
  <si>
    <t>Shee 2008: 166. Same word as 'to know' q.v.</t>
  </si>
  <si>
    <t>Myar 2004: 165. The main root seems to be the same as in the noun 'ear' q.v.</t>
  </si>
  <si>
    <t>heart</t>
  </si>
  <si>
    <t>θā</t>
  </si>
  <si>
    <t>=θàʔ</t>
  </si>
  <si>
    <t>sí-pl</t>
  </si>
  <si>
    <t>ʆɛ-pl</t>
  </si>
  <si>
    <t>ʂ-pʰlɤ́</t>
  </si>
  <si>
    <t>θɔ̄</t>
  </si>
  <si>
    <t>ʂá-pʰlɤ̄</t>
  </si>
  <si>
    <t>θà</t>
  </si>
  <si>
    <t>θ-pʰlʋȕ</t>
  </si>
  <si>
    <t>Henderson 1997: 353. Polysemy: 'heart / life / mind / soul / feelings'.</t>
  </si>
  <si>
    <t>horn</t>
  </si>
  <si>
    <t>n</t>
  </si>
  <si>
    <t>nʰ</t>
  </si>
  <si>
    <t>nè</t>
  </si>
  <si>
    <t>nɤ̄</t>
  </si>
  <si>
    <t>ka=nùʰ</t>
  </si>
  <si>
    <t>kə=nʋű</t>
  </si>
  <si>
    <t>Henderson 1997: 263. Bound usage only.</t>
  </si>
  <si>
    <t>Myar 2004: 174. Meaning glossed as 'buffalo horn'.</t>
  </si>
  <si>
    <t>I</t>
  </si>
  <si>
    <t>y</t>
  </si>
  <si>
    <t>y</t>
  </si>
  <si>
    <t>v</t>
  </si>
  <si>
    <t>vā</t>
  </si>
  <si>
    <t>he</t>
  </si>
  <si>
    <t>kʰw</t>
  </si>
  <si>
    <t>kʰí</t>
  </si>
  <si>
    <t>ɲā</t>
  </si>
  <si>
    <t>kʰ</t>
  </si>
  <si>
    <t>Myar 2004: 170; Wai 2013: 27.</t>
  </si>
  <si>
    <t>Myar 2004: 170.</t>
  </si>
  <si>
    <t>Ywar 2013: 17, 47.</t>
  </si>
  <si>
    <t>kill</t>
  </si>
  <si>
    <t>ɓ=θí ~ m=θí</t>
  </si>
  <si>
    <t>m=θí</t>
  </si>
  <si>
    <t>mè=s</t>
  </si>
  <si>
    <t>mȅʰ=ʆiē</t>
  </si>
  <si>
    <t>mà=ʂì</t>
  </si>
  <si>
    <t>mà=θí-tā</t>
  </si>
  <si>
    <t>mà=ʂ</t>
  </si>
  <si>
    <t>màʰ=θ</t>
  </si>
  <si>
    <t>mō=š</t>
  </si>
  <si>
    <t>mʋʰ=θɯ́</t>
  </si>
  <si>
    <t>knee</t>
  </si>
  <si>
    <t>kʰā=lə̄=mè</t>
  </si>
  <si>
    <t>kʰà=l=mēʔ</t>
  </si>
  <si>
    <t>kʰ=mā</t>
  </si>
  <si>
    <t>kʰȁ=māʰ</t>
  </si>
  <si>
    <t>kʰ=lè=mè</t>
  </si>
  <si>
    <t>kʰ=lé=mè</t>
  </si>
  <si>
    <t>kʰà=kléi=māi</t>
  </si>
  <si>
    <t>kʰâŋ=lē</t>
  </si>
  <si>
    <t>k=le</t>
  </si>
  <si>
    <t>Shee 2008: 165. Same constitution as in Bwe Karen.</t>
  </si>
  <si>
    <t>Bennett Ms. See notes on Western Kayah Li for internal structure.</t>
  </si>
  <si>
    <t>Myar 2004: 163. See notes on Western Kayah Li for internal structure.</t>
  </si>
  <si>
    <t>Manson 2007: 14. The first component is 'foot, leg' q.v.</t>
  </si>
  <si>
    <t>Manson Ms. The first component is 'foot, leg' q.v.</t>
  </si>
  <si>
    <t>know</t>
  </si>
  <si>
    <t>θʔ</t>
  </si>
  <si>
    <t>síŋē</t>
  </si>
  <si>
    <t>ʆɛɲē</t>
  </si>
  <si>
    <t>ʂéyà</t>
  </si>
  <si>
    <t>θìyāʰ</t>
  </si>
  <si>
    <t>šínà</t>
  </si>
  <si>
    <t>θè</t>
  </si>
  <si>
    <t>θíʔ ~ θà</t>
  </si>
  <si>
    <t>θé</t>
  </si>
  <si>
    <t>Manson 2007: 16.</t>
  </si>
  <si>
    <t>leaf</t>
  </si>
  <si>
    <t>l</t>
  </si>
  <si>
    <t>θò=ʔ</t>
  </si>
  <si>
    <t>lè</t>
  </si>
  <si>
    <t>ʆ=lɛ</t>
  </si>
  <si>
    <t>ʂɤ́=lá</t>
  </si>
  <si>
    <t>θɯ̀=là</t>
  </si>
  <si>
    <t>sěin=lā</t>
  </si>
  <si>
    <t>lâ</t>
  </si>
  <si>
    <t>là</t>
  </si>
  <si>
    <t>θ=l</t>
  </si>
  <si>
    <t>Henderson 1997: 215.</t>
  </si>
  <si>
    <t>Kirkland &amp; Dawkins 2007: 68. The first part = 'tree' q.v.</t>
  </si>
  <si>
    <t>Myar 2004: 161. The first part = 'tree' q.v.</t>
  </si>
  <si>
    <t>Manson 2007: 18.</t>
  </si>
  <si>
    <t>lie</t>
  </si>
  <si>
    <t>ʆ-mí</t>
  </si>
  <si>
    <t>liver</t>
  </si>
  <si>
    <t>=θó-θàʔ</t>
  </si>
  <si>
    <t>ʔà=sò</t>
  </si>
  <si>
    <t>ʆɯə</t>
  </si>
  <si>
    <t>ʂú-ʂ</t>
  </si>
  <si>
    <t>θù-θ</t>
  </si>
  <si>
    <t>sʰōŋ</t>
  </si>
  <si>
    <t>θyə̂ŋ ~ θyâŋ</t>
  </si>
  <si>
    <t>θɯ</t>
  </si>
  <si>
    <t>Shee 2008: 164. Same constitution of the stem as in Bwe Karen.</t>
  </si>
  <si>
    <t>Manson 2007: 8, 21.</t>
  </si>
  <si>
    <t>long</t>
  </si>
  <si>
    <t>tʰó</t>
  </si>
  <si>
    <t>=tʰó</t>
  </si>
  <si>
    <t>tʰū</t>
  </si>
  <si>
    <t>ʔà=tʰò</t>
  </si>
  <si>
    <t>tʰú</t>
  </si>
  <si>
    <t>tʰú-tɜ̀-bēŋ</t>
  </si>
  <si>
    <t>ɲī</t>
  </si>
  <si>
    <t>tʰő</t>
  </si>
  <si>
    <t>Shee 2008: 167. Verbal stem: 'to be long'.</t>
  </si>
  <si>
    <t>Kirkland &amp; Dawkins 2007: 71.</t>
  </si>
  <si>
    <t>Myar 2004: 168. Verbal stem: 'to be long'.</t>
  </si>
  <si>
    <t>louse</t>
  </si>
  <si>
    <t>lō</t>
  </si>
  <si>
    <t>θòʔ</t>
  </si>
  <si>
    <t>sò</t>
  </si>
  <si>
    <t>ʂú</t>
  </si>
  <si>
    <t>θì</t>
  </si>
  <si>
    <t>ʂúŋ</t>
  </si>
  <si>
    <t>θɨ̂</t>
  </si>
  <si>
    <t>ʆà</t>
  </si>
  <si>
    <t>cȁ</t>
  </si>
  <si>
    <t>Henderson 1997: 221. Polysemy: 'louse / maggot'.</t>
  </si>
  <si>
    <t>man</t>
  </si>
  <si>
    <t>byà=mì=kʰó</t>
  </si>
  <si>
    <t>pʰrè=kʰū</t>
  </si>
  <si>
    <t>prɛʰ=kʰū</t>
  </si>
  <si>
    <t>mà=kʰò</t>
  </si>
  <si>
    <t>mā=kʰō</t>
  </si>
  <si>
    <t>pyàŋ=kʰú</t>
  </si>
  <si>
    <t>pràʰ=kʰó</t>
  </si>
  <si>
    <t>prʋʰ=kʰő</t>
  </si>
  <si>
    <t>Shee 2008: 165. The first component = 'person' q.v.; the second component is probably a fossilized classifier, also attested in the word for 'woman' q.v.</t>
  </si>
  <si>
    <t>Bennett Ms. See notes on Western Kayah Li.</t>
  </si>
  <si>
    <t>Myar 2004: 164. The first component is a generic morpheme with the meaning 'person', also present in the compound form for 'woman' q.v.</t>
  </si>
  <si>
    <t>Myar 2004: 164. The first component is the word 'person' q.v.</t>
  </si>
  <si>
    <t>Manson Ms. The first component is the word 'person' q.v.</t>
  </si>
  <si>
    <t xml:space="preserve">many  </t>
  </si>
  <si>
    <t>=</t>
  </si>
  <si>
    <t>=ʔ</t>
  </si>
  <si>
    <t>ȍ=rǒʰ</t>
  </si>
  <si>
    <t>ʔò=dò</t>
  </si>
  <si>
    <t>ʔò=ʔ</t>
  </si>
  <si>
    <t>ʔ=ʔáŋ</t>
  </si>
  <si>
    <t>qō-tà</t>
  </si>
  <si>
    <t>ʔȍ=ʔ</t>
  </si>
  <si>
    <t>Shee 2008: 167. Same constitution as in Bwe Karen.</t>
  </si>
  <si>
    <t>Ywar 2013: 56.</t>
  </si>
  <si>
    <t>meat</t>
  </si>
  <si>
    <t>h</t>
  </si>
  <si>
    <t>=šèʔ</t>
  </si>
  <si>
    <t>ʓà ~ ʔí=ʓà</t>
  </si>
  <si>
    <t>ʑiē</t>
  </si>
  <si>
    <t>ʔà=yí</t>
  </si>
  <si>
    <t>yà</t>
  </si>
  <si>
    <t>ʓā</t>
  </si>
  <si>
    <t>zâ</t>
  </si>
  <si>
    <t>ʑ</t>
  </si>
  <si>
    <t>Ywar 2013: 110.</t>
  </si>
  <si>
    <t>moon</t>
  </si>
  <si>
    <t></t>
  </si>
  <si>
    <t>lá</t>
  </si>
  <si>
    <t>tɜ̀=lâ</t>
  </si>
  <si>
    <t>láʔ</t>
  </si>
  <si>
    <t>Henderson 1997: 212. Polysemy: 'moon / month'.</t>
  </si>
  <si>
    <t>Shee 2008: 163.</t>
  </si>
  <si>
    <t>Kirkland &amp; Dawkins 2007: 67.</t>
  </si>
  <si>
    <t>Myar 2004: 160.</t>
  </si>
  <si>
    <t>Manson 2007: 8.</t>
  </si>
  <si>
    <t>Ywar 2013: 27.</t>
  </si>
  <si>
    <t>mountain</t>
  </si>
  <si>
    <t>kó</t>
  </si>
  <si>
    <t>kʰ-l</t>
  </si>
  <si>
    <t>ɕʰō</t>
  </si>
  <si>
    <t>sʰȍ</t>
  </si>
  <si>
    <t>kʰɤ̄-lɤ̄</t>
  </si>
  <si>
    <t>kʰō-lō</t>
  </si>
  <si>
    <t>sʰāu</t>
  </si>
  <si>
    <t>sʰû</t>
  </si>
  <si>
    <t>sòŋ</t>
  </si>
  <si>
    <t>šʰʋȕ</t>
  </si>
  <si>
    <t>Shee 2008: 163. For the second morpheme, cf. 'stone' q.v.</t>
  </si>
  <si>
    <t>Myar 2004: 161. For the second morpheme, cf. 'stone' q.v.</t>
  </si>
  <si>
    <t>Myar 2004: 161.</t>
  </si>
  <si>
    <t>mouth</t>
  </si>
  <si>
    <t>l=m</t>
  </si>
  <si>
    <t>l=m</t>
  </si>
  <si>
    <t>kū=ʔù</t>
  </si>
  <si>
    <t>kʰā=ʔȕ</t>
  </si>
  <si>
    <t>kʰó-pʰé</t>
  </si>
  <si>
    <t>kʰà=lō=mōʰ</t>
  </si>
  <si>
    <t>kʰá=kʰū</t>
  </si>
  <si>
    <t>káuʰ</t>
  </si>
  <si>
    <t>myāŋ</t>
  </si>
  <si>
    <t>kȁuʰ-kő</t>
  </si>
  <si>
    <t>Ywar 2013: 22.</t>
  </si>
  <si>
    <t>name</t>
  </si>
  <si>
    <t>=mī</t>
  </si>
  <si>
    <t>mwȉʰ</t>
  </si>
  <si>
    <t>myàʰŋ</t>
  </si>
  <si>
    <t>ɲw</t>
  </si>
  <si>
    <t>my̄ʰ</t>
  </si>
  <si>
    <t>Henderson 1997: 238. Bound usage only.</t>
  </si>
  <si>
    <t>Myar 2004: 164; Wai 2013: 127.</t>
  </si>
  <si>
    <t>Ywar 2013: 23.</t>
  </si>
  <si>
    <t>neck</t>
  </si>
  <si>
    <t>g</t>
  </si>
  <si>
    <t>kʰ-bō</t>
  </si>
  <si>
    <t>ɲwáŋ</t>
  </si>
  <si>
    <t>Henderson 1997: 111. Polysemy: 'neck / throat'.</t>
  </si>
  <si>
    <t>Ywar 2013: 17.</t>
  </si>
  <si>
    <t>new</t>
  </si>
  <si>
    <t>θ</t>
  </si>
  <si>
    <t>=θ</t>
  </si>
  <si>
    <t>sē</t>
  </si>
  <si>
    <t>ʆ</t>
  </si>
  <si>
    <t>ʔà=ʂà</t>
  </si>
  <si>
    <t>ʔ=θá</t>
  </si>
  <si>
    <t>ʔà=ʂǎŋ</t>
  </si>
  <si>
    <t>θɨ</t>
  </si>
  <si>
    <t>θ</t>
  </si>
  <si>
    <t>Henderson 1997: 357.</t>
  </si>
  <si>
    <t>Manson 2007: 17.</t>
  </si>
  <si>
    <t>night</t>
  </si>
  <si>
    <t>n</t>
  </si>
  <si>
    <t>mù=hʔ</t>
  </si>
  <si>
    <t>mɔ̌ʰ=kʰ #</t>
  </si>
  <si>
    <t>lù=mù=há</t>
  </si>
  <si>
    <t>lɯ́=mɯ̀=nā</t>
  </si>
  <si>
    <t>mɯ̀=kʰí</t>
  </si>
  <si>
    <t>mŋ=hàʰ</t>
  </si>
  <si>
    <t>m=háʔ</t>
  </si>
  <si>
    <t>mʰ=h</t>
  </si>
  <si>
    <t>Shee 2008: 163. The first component is an old morpheme with the polysemy 'sun / day' (cf. 'sun' q.v.).</t>
  </si>
  <si>
    <t>Kirkland &amp; Dawkins 2007: 67. The first part is 'sun, day' q.v. Somewhat dubious; comparison with Eastern Kayah Li shows that Bennett may have been recording the equivalent for 'nighttime' rather than 'night' as opposed to 'day', unless both words became merged in Western Kayah Li.</t>
  </si>
  <si>
    <t>Myar 2004: 160. The first two syllables are 'sun' q.v.</t>
  </si>
  <si>
    <t>Myar 2004: 160. The first syllable is the same root as in 'sun' q.v.</t>
  </si>
  <si>
    <t>Manson Ms. The first syllable is 'sun' q.v.</t>
  </si>
  <si>
    <t>Ywar 2013: 129. The first syllable is 'sun' q.v.</t>
  </si>
  <si>
    <t>Manson Ms. The first syllable is the same root as in 'sun' q.v.</t>
  </si>
  <si>
    <t>nose</t>
  </si>
  <si>
    <t>n-kʰɗé</t>
  </si>
  <si>
    <t>n-kʰdé</t>
  </si>
  <si>
    <t>kù=pʰō</t>
  </si>
  <si>
    <t>kʰā=pʰɯ</t>
  </si>
  <si>
    <t>n-kʰì</t>
  </si>
  <si>
    <t>nà-kʰ</t>
  </si>
  <si>
    <t>nāŋ-kʰ</t>
  </si>
  <si>
    <t>na-pʰu</t>
  </si>
  <si>
    <t>kʋʰ=bű</t>
  </si>
  <si>
    <t>not</t>
  </si>
  <si>
    <t>t.. n ~ d.. n</t>
  </si>
  <si>
    <t>t.. nʔ</t>
  </si>
  <si>
    <t>tò</t>
  </si>
  <si>
    <t>tʰ</t>
  </si>
  <si>
    <t>ɕ</t>
  </si>
  <si>
    <t>y</t>
  </si>
  <si>
    <t>Solnit 1997: 358. This is the principal negative marker, usually placed at the end of the phrase.</t>
  </si>
  <si>
    <t>Wai 2013: 20. General negative marker, usually placed at the end of the phrase.</t>
  </si>
  <si>
    <t>Manson 2007: 7.</t>
  </si>
  <si>
    <t>Ywar 2013: 78.</t>
  </si>
  <si>
    <t>one</t>
  </si>
  <si>
    <t>d- ~ t-</t>
  </si>
  <si>
    <t>d ~ t</t>
  </si>
  <si>
    <t>t-</t>
  </si>
  <si>
    <t>tə-</t>
  </si>
  <si>
    <t>tà</t>
  </si>
  <si>
    <t>tɜ̀</t>
  </si>
  <si>
    <t></t>
  </si>
  <si>
    <t>tə</t>
  </si>
  <si>
    <t>Myar 2004: 168; Wai 2013: 38.</t>
  </si>
  <si>
    <t>Ywar 2013: 55.</t>
  </si>
  <si>
    <t>person</t>
  </si>
  <si>
    <t>byā</t>
  </si>
  <si>
    <t>byà</t>
  </si>
  <si>
    <t>pʰrè</t>
  </si>
  <si>
    <t>prɛʰ</t>
  </si>
  <si>
    <t>pwà</t>
  </si>
  <si>
    <t>prā</t>
  </si>
  <si>
    <t>pyàŋ</t>
  </si>
  <si>
    <t>pràʰ</t>
  </si>
  <si>
    <t>plā</t>
  </si>
  <si>
    <t>prʰ</t>
  </si>
  <si>
    <t>Henderson 1997: 18. Meaning glossed as 'person, man, people, somebody, anyone'.</t>
  </si>
  <si>
    <t>rain</t>
  </si>
  <si>
    <t>w</t>
  </si>
  <si>
    <t>ʔ</t>
  </si>
  <si>
    <t>ɕɯ̀ #</t>
  </si>
  <si>
    <t>kěʰ=ɕɯʰ</t>
  </si>
  <si>
    <t>kʰw=ǯù</t>
  </si>
  <si>
    <t>š=ǯū</t>
  </si>
  <si>
    <t>kān=ǯù</t>
  </si>
  <si>
    <t>sʰwèʰ</t>
  </si>
  <si>
    <t>šʰwáʔ</t>
  </si>
  <si>
    <t>Henderson 1997: 398.</t>
  </si>
  <si>
    <t>Myar 2004: 160. See notes on Kayah Li for segmentation.</t>
  </si>
  <si>
    <t>red</t>
  </si>
  <si>
    <t>l-g</t>
  </si>
  <si>
    <t>=lèʔ</t>
  </si>
  <si>
    <t>lì</t>
  </si>
  <si>
    <t>lȉʰ</t>
  </si>
  <si>
    <t>ʔà=lè</t>
  </si>
  <si>
    <t>ʔ=lī-kō</t>
  </si>
  <si>
    <t>ʔà=lēŋ</t>
  </si>
  <si>
    <t>lèʰ</t>
  </si>
  <si>
    <t>lȅʰ</t>
  </si>
  <si>
    <t>Henderson 1997: 219.</t>
  </si>
  <si>
    <t>road</t>
  </si>
  <si>
    <t>kl</t>
  </si>
  <si>
    <t>klʔ</t>
  </si>
  <si>
    <t>kl</t>
  </si>
  <si>
    <t>kly</t>
  </si>
  <si>
    <t>kʰl</t>
  </si>
  <si>
    <t>klâi</t>
  </si>
  <si>
    <t>kʰlài</t>
  </si>
  <si>
    <t>ké</t>
  </si>
  <si>
    <t>kʰli</t>
  </si>
  <si>
    <t>Henderson 1997: 161. Polysemy: 'path / road / way / street'.</t>
  </si>
  <si>
    <t>Manson 2007: 21.</t>
  </si>
  <si>
    <t>root</t>
  </si>
  <si>
    <t>θō=kʰā=wī</t>
  </si>
  <si>
    <t>=wìʔ</t>
  </si>
  <si>
    <t>rwḭ̀</t>
  </si>
  <si>
    <t>ʆ=rwǐʰ</t>
  </si>
  <si>
    <t>ʂɤ́=kʰ=wì</t>
  </si>
  <si>
    <t>θɯ́=kʰ=rɯ̀</t>
  </si>
  <si>
    <t>šin=wèi</t>
  </si>
  <si>
    <t>rūi</t>
  </si>
  <si>
    <t>θŋ=kwí</t>
  </si>
  <si>
    <t>sɯ=rweʰ</t>
  </si>
  <si>
    <t>Kirkland &amp; Dawkins 2007: 68. The first morpheme is 'tree' q.v.</t>
  </si>
  <si>
    <t>Myar 2004: 161. The first morpheme is 'tree' q.v.; the second is probably the original root for 'foot'.</t>
  </si>
  <si>
    <t>Myar 2004: 161. The first morpheme is 'tree' q.v.</t>
  </si>
  <si>
    <t>Ywar 2013: 40. The first part of the word is 'tree' q.v.</t>
  </si>
  <si>
    <t>Manson Ms. The first part of the word is 'tree' q.v.</t>
  </si>
  <si>
    <t>round</t>
  </si>
  <si>
    <t>t=ló #</t>
  </si>
  <si>
    <t>k=lù-ɗú</t>
  </si>
  <si>
    <t>ȁ=tə=vɯ #</t>
  </si>
  <si>
    <t>tə=vɯʰ</t>
  </si>
  <si>
    <t>ʔà=tò=lò</t>
  </si>
  <si>
    <t>tɜ̀=lɯ̀</t>
  </si>
  <si>
    <t>tɜ̀=lù</t>
  </si>
  <si>
    <t>ta=lóŋ</t>
  </si>
  <si>
    <t>rʰ=wéʰ</t>
  </si>
  <si>
    <t>Shee 2008: 167. Verbal stem: 'to be round'.</t>
  </si>
  <si>
    <t>g=wā-wā</t>
  </si>
  <si>
    <t>tū=lūː #</t>
  </si>
  <si>
    <t>ʔà=lé=wé</t>
  </si>
  <si>
    <t>rē=wē</t>
  </si>
  <si>
    <t>ʔà=tɜ̀=vɯ̀</t>
  </si>
  <si>
    <t>Henderson 1997: 225.</t>
  </si>
  <si>
    <t>Myar 2004: 169. See notes on Eastern Kayah Li for possible semantic difference between the two quasi-synonyms.</t>
  </si>
  <si>
    <t>sand</t>
  </si>
  <si>
    <t>lò=θʔmìʔ</t>
  </si>
  <si>
    <t>tə=mmɯ</t>
  </si>
  <si>
    <t>lɤ̀=ʂèmé</t>
  </si>
  <si>
    <t>lɤ̀=θēmē</t>
  </si>
  <si>
    <t>hāŋ-sʰāi</t>
  </si>
  <si>
    <t>hâŋ-lō-mài</t>
  </si>
  <si>
    <t>lʋȍʰ=mȁi</t>
  </si>
  <si>
    <t>Not attested in Henderson's dictionary.</t>
  </si>
  <si>
    <t>say</t>
  </si>
  <si>
    <t>ɗ</t>
  </si>
  <si>
    <t>ɗ</t>
  </si>
  <si>
    <t>hé</t>
  </si>
  <si>
    <t>tài</t>
  </si>
  <si>
    <t>dōŋ</t>
  </si>
  <si>
    <t>Henderson 1997: 95. Meaning glossed as 'to say, tell, speak, talk to; to say to oneself, to wonder, think, intend to, mean to'.</t>
  </si>
  <si>
    <t>Shee 2008: 175.</t>
  </si>
  <si>
    <t>Solnit 1997: 343.</t>
  </si>
  <si>
    <t>see</t>
  </si>
  <si>
    <t>ɕā</t>
  </si>
  <si>
    <t>sàʔ-tʰìʔ</t>
  </si>
  <si>
    <t>m-tʰ</t>
  </si>
  <si>
    <t>my-tʰiȅ</t>
  </si>
  <si>
    <t>k-ší</t>
  </si>
  <si>
    <t>k-tʰì</t>
  </si>
  <si>
    <t>m-tʰ</t>
  </si>
  <si>
    <t>lʰ ~ ʔù=lʰ</t>
  </si>
  <si>
    <t>sʰáŋʔ</t>
  </si>
  <si>
    <t>wáʰ=šʰ</t>
  </si>
  <si>
    <t>Myar 2004: 165. See notes on Eastern Kayah Li.</t>
  </si>
  <si>
    <t>Manson 2007: 7, 16.</t>
  </si>
  <si>
    <t>Ywar 2013: 58.</t>
  </si>
  <si>
    <t>seed</t>
  </si>
  <si>
    <t>=pʰlòʔ</t>
  </si>
  <si>
    <t>klwī</t>
  </si>
  <si>
    <t>tà=pʰló</t>
  </si>
  <si>
    <t>tāʰ=plɤ̀</t>
  </si>
  <si>
    <t>ʔà=pʰlō</t>
  </si>
  <si>
    <t>pʰlôŋ</t>
  </si>
  <si>
    <t>pʰloŋ</t>
  </si>
  <si>
    <t>θ=pʰlʋȕ</t>
  </si>
  <si>
    <t>Manson 2007: 20.</t>
  </si>
  <si>
    <t>sit</t>
  </si>
  <si>
    <t>ʆná</t>
  </si>
  <si>
    <t>sʰʔ=nʔ</t>
  </si>
  <si>
    <t>ʔò=n</t>
  </si>
  <si>
    <t>ȍ=ɲyā</t>
  </si>
  <si>
    <t>há=n-ʔ</t>
  </si>
  <si>
    <t>šì=n</t>
  </si>
  <si>
    <t>ǯì=nǎ</t>
  </si>
  <si>
    <t>náŋ</t>
  </si>
  <si>
    <t>nāŋ</t>
  </si>
  <si>
    <t>šʰə=tʰʋ</t>
  </si>
  <si>
    <t>Shee 2008: 166. The first morpheme is the same as in 'to stand' q.v.</t>
  </si>
  <si>
    <t>Kirkland &amp; Dawkins 2007: 63.</t>
  </si>
  <si>
    <t>skin</t>
  </si>
  <si>
    <t>=pʰéʔ</t>
  </si>
  <si>
    <t>pʰ</t>
  </si>
  <si>
    <t>ʔà=bé</t>
  </si>
  <si>
    <t>pʰē</t>
  </si>
  <si>
    <t>bēi</t>
  </si>
  <si>
    <t>pʰè</t>
  </si>
  <si>
    <t>=pʰī</t>
  </si>
  <si>
    <t>pʰe</t>
  </si>
  <si>
    <t>Shee 2008: 165. Meaning glossed simply as 'skin' (not clear if applicable to animals, or humans, or both).</t>
  </si>
  <si>
    <t>Ywar 2013: 31.</t>
  </si>
  <si>
    <t>sleep</t>
  </si>
  <si>
    <t>ʆ=mí</t>
  </si>
  <si>
    <t>š=mí</t>
  </si>
  <si>
    <t>ʔò=m</t>
  </si>
  <si>
    <t>ȍ=miē</t>
  </si>
  <si>
    <t>há=mò-ʔó</t>
  </si>
  <si>
    <t>ší=mí</t>
  </si>
  <si>
    <t>ʔ=méi</t>
  </si>
  <si>
    <t>mé</t>
  </si>
  <si>
    <t>ɲɘ́</t>
  </si>
  <si>
    <t>šʰ=me</t>
  </si>
  <si>
    <t>Henderson 1997: 315. Polysemy: 'to sleep / to lie still, as if asleep'. For further notes, cf. 'lie'.</t>
  </si>
  <si>
    <t>Shee 2008: 166. Same constitution of the stem as in Bwe Karen.</t>
  </si>
  <si>
    <t>small</t>
  </si>
  <si>
    <t>pʰō</t>
  </si>
  <si>
    <t>=šú=pʰòʔ</t>
  </si>
  <si>
    <t>p=t ~ p=tí</t>
  </si>
  <si>
    <t>pȁ=t</t>
  </si>
  <si>
    <t>ʔà=pí=tí</t>
  </si>
  <si>
    <t>ʔà=prí</t>
  </si>
  <si>
    <t>kʰú-bí</t>
  </si>
  <si>
    <t>pʰò</t>
  </si>
  <si>
    <t>pí</t>
  </si>
  <si>
    <t>šʰ</t>
  </si>
  <si>
    <t>Shee 2008: 167. Verbal stem: 'to be small'.</t>
  </si>
  <si>
    <t>Bennett Ms. See notes on Eastern Kayah Li for internal structure.</t>
  </si>
  <si>
    <t>Myar 2004: 168. Internal structure is unclear.</t>
  </si>
  <si>
    <t xml:space="preserve">Manson 2007: 18. </t>
  </si>
  <si>
    <t>ʔà=šì</t>
  </si>
  <si>
    <t>tɜ̀=ší</t>
  </si>
  <si>
    <t>ɕʰyâŋ</t>
  </si>
  <si>
    <t>Myar 2004: 168. Semantic difference between the two listed synonyms remains unclear.</t>
  </si>
  <si>
    <t>smoke</t>
  </si>
  <si>
    <t>θyù</t>
  </si>
  <si>
    <t>y=kʰùʔ</t>
  </si>
  <si>
    <t>kʰò</t>
  </si>
  <si>
    <t>ȁ=kʰɯə</t>
  </si>
  <si>
    <t>mí=kʰú</t>
  </si>
  <si>
    <t>mì=kʰɯ̀</t>
  </si>
  <si>
    <t>mīʰ=kāu</t>
  </si>
  <si>
    <t>méʰ=klôŋ</t>
  </si>
  <si>
    <t>mȉ=klʋű</t>
  </si>
  <si>
    <t>Shee 2008: 165. The first component seems to be a phonetic variant of 'fire' q.v.</t>
  </si>
  <si>
    <t>Myar 2004: 165; Wai 2013: 54. The first component is 'fire' q.v.</t>
  </si>
  <si>
    <t>Myar 2004: 165. The first component is 'fire' q.v.</t>
  </si>
  <si>
    <t>stand</t>
  </si>
  <si>
    <t>ʆ=tʰō #</t>
  </si>
  <si>
    <t>sʰʔ=tʰòʔ</t>
  </si>
  <si>
    <t>k=tʰ</t>
  </si>
  <si>
    <t>kə=tʰ</t>
  </si>
  <si>
    <t>ʔì=tʰɤ́</t>
  </si>
  <si>
    <t>ší=tɤ̀</t>
  </si>
  <si>
    <t>ʔi=tʰɤ̄</t>
  </si>
  <si>
    <t>tʰə̂ŋ</t>
  </si>
  <si>
    <t>θ=tʰàŋ</t>
  </si>
  <si>
    <t>šʰə=n</t>
  </si>
  <si>
    <t>Shee 2008: 166. The first morpheme is the same as in 'to sit' q.v.</t>
  </si>
  <si>
    <t>Myar 2004: 166. The first morpheme is the same as in 'to sit' q.v.</t>
  </si>
  <si>
    <t>Ywar 2013: 155.</t>
  </si>
  <si>
    <t>star</t>
  </si>
  <si>
    <t>sʰʔ</t>
  </si>
  <si>
    <t>ɕʰè</t>
  </si>
  <si>
    <t>sʰɛ</t>
  </si>
  <si>
    <t>ʂá</t>
  </si>
  <si>
    <t>ʂà</t>
  </si>
  <si>
    <t>lá=sā</t>
  </si>
  <si>
    <t>sʰâ</t>
  </si>
  <si>
    <t>sʰā</t>
  </si>
  <si>
    <t>sʰȁ</t>
  </si>
  <si>
    <t>stone</t>
  </si>
  <si>
    <t>lòʔ</t>
  </si>
  <si>
    <t>l̀</t>
  </si>
  <si>
    <t>lɔ̌ʰ</t>
  </si>
  <si>
    <t>lɤ̀</t>
  </si>
  <si>
    <t>lòŋ</t>
  </si>
  <si>
    <t>lʋȍʰ-pʰ</t>
  </si>
  <si>
    <t>Henderson 1997: 220.</t>
  </si>
  <si>
    <t>sun</t>
  </si>
  <si>
    <t>l=mū</t>
  </si>
  <si>
    <t>l=mùʔ</t>
  </si>
  <si>
    <t>t=m̀</t>
  </si>
  <si>
    <t>tə=mɔ̌ʰ</t>
  </si>
  <si>
    <t>lù=mù</t>
  </si>
  <si>
    <t>lɯ́=mɯ̀</t>
  </si>
  <si>
    <t>tɜ̀=mɤ̀</t>
  </si>
  <si>
    <t>mŋ</t>
  </si>
  <si>
    <t>mŋ ~ mù</t>
  </si>
  <si>
    <t>l=mȕʰ</t>
  </si>
  <si>
    <t>swim</t>
  </si>
  <si>
    <t>bà-ɕʰí</t>
  </si>
  <si>
    <t>b-tʰí</t>
  </si>
  <si>
    <t>tə=yȅ-tʰ #</t>
  </si>
  <si>
    <t>tə=ʑɛʰ-tʰiē</t>
  </si>
  <si>
    <t>k=y-šì</t>
  </si>
  <si>
    <t>wū-tʰí</t>
  </si>
  <si>
    <t>tà=yà</t>
  </si>
  <si>
    <t>kwàʰŋ-sʰ</t>
  </si>
  <si>
    <t>wʰ-šʰɯ</t>
  </si>
  <si>
    <t>Bennett Ms. The second part of the compound is 'water'; the first part is a prefixed verbal root with an unclear original meaning.</t>
  </si>
  <si>
    <t>Myar 2004: 167. The last morpheme is 'water' q.v.</t>
  </si>
  <si>
    <t>Myar 2004: 167. The second morpheme is 'water' q.v.</t>
  </si>
  <si>
    <t>Myar 2004: 167. The first part is a prefixed verbal root with an unclear original meaning (see Eastern Kayah Li).</t>
  </si>
  <si>
    <t>Manson Ms. The second morpheme is 'water' q.v.</t>
  </si>
  <si>
    <t>tail</t>
  </si>
  <si>
    <t>=ká=myʔ</t>
  </si>
  <si>
    <t>kú=mḭ̀</t>
  </si>
  <si>
    <t>kʰā=mǐʰ</t>
  </si>
  <si>
    <t>g=mè</t>
  </si>
  <si>
    <t>k=mì</t>
  </si>
  <si>
    <t>kàu=mì</t>
  </si>
  <si>
    <t>ka=mē</t>
  </si>
  <si>
    <t>k=mì</t>
  </si>
  <si>
    <t>kə=mȅʰ</t>
  </si>
  <si>
    <t>Shee 2008: 164. See notes on Bwe Karen.</t>
  </si>
  <si>
    <t>that</t>
  </si>
  <si>
    <t>nū</t>
  </si>
  <si>
    <t>nò</t>
  </si>
  <si>
    <t>n</t>
  </si>
  <si>
    <t>nɯəʰ</t>
  </si>
  <si>
    <t>dé=nù</t>
  </si>
  <si>
    <t>hà=nī</t>
  </si>
  <si>
    <t>dɤ́=nɯ̀</t>
  </si>
  <si>
    <t>ŋá</t>
  </si>
  <si>
    <t>dò</t>
  </si>
  <si>
    <t>tə-ʔó</t>
  </si>
  <si>
    <t>Henderson 1997: 265.</t>
  </si>
  <si>
    <t>this</t>
  </si>
  <si>
    <t>yō</t>
  </si>
  <si>
    <t>yò</t>
  </si>
  <si>
    <t>ʔ</t>
  </si>
  <si>
    <t>yē</t>
  </si>
  <si>
    <t>tɤ́=ʔɤ́</t>
  </si>
  <si>
    <t>hà=yɤ̄</t>
  </si>
  <si>
    <t>tɜ̀=ʔ ~ ʔ-nɯ̀</t>
  </si>
  <si>
    <t>ŋw</t>
  </si>
  <si>
    <t>ʑó</t>
  </si>
  <si>
    <t>Henderson 1997: 414.</t>
  </si>
  <si>
    <t>Manson 2007: 29.</t>
  </si>
  <si>
    <t>thou</t>
  </si>
  <si>
    <t>né</t>
  </si>
  <si>
    <t>ʆī #</t>
  </si>
  <si>
    <t>nà</t>
  </si>
  <si>
    <t>nā</t>
  </si>
  <si>
    <t>nāʰ</t>
  </si>
  <si>
    <t>nàʰ</t>
  </si>
  <si>
    <t>vē</t>
  </si>
  <si>
    <t>nʰ</t>
  </si>
  <si>
    <t>Kirkland &amp; Dawkins 2007: 70. This is the same pronoun as 'you (pl.)' in Fraser Bennett's notes, which makes the entry somewhat dubious (see notes on Eastern Kayah Li).</t>
  </si>
  <si>
    <t>Ywar 2013: 47.</t>
  </si>
  <si>
    <t>tongue</t>
  </si>
  <si>
    <t>blé</t>
  </si>
  <si>
    <t>plì</t>
  </si>
  <si>
    <t>plȉʰ</t>
  </si>
  <si>
    <t>plè</t>
  </si>
  <si>
    <t>plīʰ</t>
  </si>
  <si>
    <t>plèʰ</t>
  </si>
  <si>
    <t>plī-bà</t>
  </si>
  <si>
    <t>plȅʰ</t>
  </si>
  <si>
    <t>Henderson 1997: 8. Bound usage only.</t>
  </si>
  <si>
    <t>tooth</t>
  </si>
  <si>
    <t>θóm</t>
  </si>
  <si>
    <t>θó</t>
  </si>
  <si>
    <t>kù=kʰ</t>
  </si>
  <si>
    <t>kʰȕ=kʰiē</t>
  </si>
  <si>
    <t>kʰó=kʰì</t>
  </si>
  <si>
    <t>tɜ̀=kʰ</t>
  </si>
  <si>
    <t>ka=kʰú</t>
  </si>
  <si>
    <t>mé́</t>
  </si>
  <si>
    <t>θɯ-kʰɯ</t>
  </si>
  <si>
    <t>Henderson 1997: 364.</t>
  </si>
  <si>
    <t>tree</t>
  </si>
  <si>
    <t>θō</t>
  </si>
  <si>
    <t>θóʔ</t>
  </si>
  <si>
    <t>s</t>
  </si>
  <si>
    <t>ʆ</t>
  </si>
  <si>
    <t>ʂɤ́</t>
  </si>
  <si>
    <t>θɯ̀-mɯ̀</t>
  </si>
  <si>
    <t>sěin</t>
  </si>
  <si>
    <t>θə̂ŋ</t>
  </si>
  <si>
    <t>θàŋ</t>
  </si>
  <si>
    <t>θ-mɯ</t>
  </si>
  <si>
    <t>Henderson 1997: 364. Polysemy: 'tree / wood / timber'.</t>
  </si>
  <si>
    <t>two</t>
  </si>
  <si>
    <t>kí</t>
  </si>
  <si>
    <t>ǯì</t>
  </si>
  <si>
    <t>n</t>
  </si>
  <si>
    <t>ɲiēʰ-</t>
  </si>
  <si>
    <t>kìnì</t>
  </si>
  <si>
    <t>klī ~ kī</t>
  </si>
  <si>
    <t>ɲē ~ nì</t>
  </si>
  <si>
    <t>ŋú</t>
  </si>
  <si>
    <t>ɲɘ̄ŋ</t>
  </si>
  <si>
    <t>θ=ŋ</t>
  </si>
  <si>
    <t>Henderson 1997: 158.</t>
  </si>
  <si>
    <t>walk (go)</t>
  </si>
  <si>
    <t>lē</t>
  </si>
  <si>
    <t>h</t>
  </si>
  <si>
    <t>Shee 2008: 26.</t>
  </si>
  <si>
    <t>Solnit 1997: 343. Meaning glossed as 'move away from home, go'. For more semantic details, see notes on 'come'.</t>
  </si>
  <si>
    <t>warm (hot)</t>
  </si>
  <si>
    <t>gō</t>
  </si>
  <si>
    <t>=gòʔ</t>
  </si>
  <si>
    <t>kù</t>
  </si>
  <si>
    <t>kúűʰ</t>
  </si>
  <si>
    <t>ʔà=kò</t>
  </si>
  <si>
    <t>ʔ=kù</t>
  </si>
  <si>
    <t>ʔà=kù</t>
  </si>
  <si>
    <t>kòʰ</t>
  </si>
  <si>
    <t>kù ~ kʰù</t>
  </si>
  <si>
    <t>kʋȕʰ</t>
  </si>
  <si>
    <t>Myar 2004: 169. Meaning glossed as 'to be hot'.</t>
  </si>
  <si>
    <t>water</t>
  </si>
  <si>
    <t>ɕʰí</t>
  </si>
  <si>
    <t>tʰí</t>
  </si>
  <si>
    <t>tʰ</t>
  </si>
  <si>
    <t>tʰiē</t>
  </si>
  <si>
    <t>šì</t>
  </si>
  <si>
    <t>tʰ ~ tʰái</t>
  </si>
  <si>
    <t>ɕʰ ~ sʰ</t>
  </si>
  <si>
    <t>šʔ</t>
  </si>
  <si>
    <t>šʰɯ</t>
  </si>
  <si>
    <t>Henderson 1997: 52.</t>
  </si>
  <si>
    <t>Myar 2004: 160; Wai 2003: 18.</t>
  </si>
  <si>
    <t>Manson 2007: 12, 14.</t>
  </si>
  <si>
    <t>Ywar 2013: 29.</t>
  </si>
  <si>
    <t>wā ~ wà</t>
  </si>
  <si>
    <t>pè</t>
  </si>
  <si>
    <t>pɛʰ</t>
  </si>
  <si>
    <t>pà</t>
  </si>
  <si>
    <t>pā</t>
  </si>
  <si>
    <t>pàʰ</t>
  </si>
  <si>
    <t>ɲā-pū</t>
  </si>
  <si>
    <t>pʋʰ</t>
  </si>
  <si>
    <t>Shee 2008: 71, 168. Exclusive form.</t>
  </si>
  <si>
    <t>Kirkland &amp; Dawkins 2007: 70. No difference between exclusive and inclusive forms.</t>
  </si>
  <si>
    <t>Myar 2004: 170; Wai 2013: 27. Glossed as 'we (1 p. incl.)' in [Myar 2004], but [Wai 2013] does not mention any clusivity opposition.</t>
  </si>
  <si>
    <t>Myar 2004: 170. Glossed as 'we (1 p. incl.)'</t>
  </si>
  <si>
    <t>k</t>
  </si>
  <si>
    <t>k</t>
  </si>
  <si>
    <t>Henderson 1997: 155. Inclusive form.</t>
  </si>
  <si>
    <t>Shee 2008: 71. Inclusive form.</t>
  </si>
  <si>
    <t>what</t>
  </si>
  <si>
    <t>má-n</t>
  </si>
  <si>
    <t>dà.. nʔ</t>
  </si>
  <si>
    <t>ʔì=tē</t>
  </si>
  <si>
    <t>nɯəʰ #</t>
  </si>
  <si>
    <t>tì-t</t>
  </si>
  <si>
    <t>t-t</t>
  </si>
  <si>
    <t>ʔēŋ=tɜ̀-gāʰ</t>
  </si>
  <si>
    <t>ta-rǎ</t>
  </si>
  <si>
    <t>s-n</t>
  </si>
  <si>
    <t>trʰ</t>
  </si>
  <si>
    <t>Shee 2008: 87, 168. The first part is an "interrogative proform"; the second part is a final interrogative particle. Together, they form a "circumfix-like" interrogative pronoun.</t>
  </si>
  <si>
    <t>Kirkland &amp; Dawkins 2007: 71. Most probably a mistake (same word as 'that').</t>
  </si>
  <si>
    <t>Ywar 2013: 23, 48.</t>
  </si>
  <si>
    <t>white</t>
  </si>
  <si>
    <t>ɓ</t>
  </si>
  <si>
    <t>=ɓò-θá</t>
  </si>
  <si>
    <t>bū</t>
  </si>
  <si>
    <t>ʔà=bù</t>
  </si>
  <si>
    <t>ʔ=bű-ʂ</t>
  </si>
  <si>
    <t>ʔà=bǔ</t>
  </si>
  <si>
    <t>bó</t>
  </si>
  <si>
    <t>bú</t>
  </si>
  <si>
    <t>Henderson 1997: 36.</t>
  </si>
  <si>
    <t>Ywar 2013: 43.</t>
  </si>
  <si>
    <t>who</t>
  </si>
  <si>
    <t>bwá-n</t>
  </si>
  <si>
    <t>bw-bw</t>
  </si>
  <si>
    <t>ʔū..=pē</t>
  </si>
  <si>
    <t>ū=pē</t>
  </si>
  <si>
    <t>mí=ʔò=p</t>
  </si>
  <si>
    <t>hő-l</t>
  </si>
  <si>
    <t>bā-dɯ́-gāʰ</t>
  </si>
  <si>
    <t>hú-páʰ</t>
  </si>
  <si>
    <t>s-m</t>
  </si>
  <si>
    <t>hű-p</t>
  </si>
  <si>
    <t>Myar 2004: 170. Internal segmentation unclear.</t>
  </si>
  <si>
    <t>Ywar 2013: 48.</t>
  </si>
  <si>
    <t>woman</t>
  </si>
  <si>
    <t>byà=mì=ùʔ</t>
  </si>
  <si>
    <t>pʰrè=m̀</t>
  </si>
  <si>
    <t>prɛʰ=m</t>
  </si>
  <si>
    <t>mà=mú</t>
  </si>
  <si>
    <t>má=mɯ̀</t>
  </si>
  <si>
    <t>pyàŋ=mō</t>
  </si>
  <si>
    <t>pràʰ=mə̂u</t>
  </si>
  <si>
    <t>p=mō</t>
  </si>
  <si>
    <t>prʋʰ=mɯʰ</t>
  </si>
  <si>
    <t>Shee 2008: 165. The first component = 'person' q.v.; the second component is probably a fossilized classifier, also attested in the word for 'man' q.v.</t>
  </si>
  <si>
    <t>Bennett Ms. The first component = 'person' q.v.</t>
  </si>
  <si>
    <t>Myar 2004: 164. The first component = 'person' q.v.</t>
  </si>
  <si>
    <t>Manson Ms. The first component = 'person' q.v.</t>
  </si>
  <si>
    <t>Ywar 2013: 50.</t>
  </si>
  <si>
    <t>Manson Ms. The first component = 'person' q.v. (with vocalic assimilation).</t>
  </si>
  <si>
    <t>yellow</t>
  </si>
  <si>
    <t>=ɓá</t>
  </si>
  <si>
    <t>b</t>
  </si>
  <si>
    <t>byā</t>
  </si>
  <si>
    <t>ʔà=b</t>
  </si>
  <si>
    <t>ʔ=b</t>
  </si>
  <si>
    <t>ʔà=bǎŋ</t>
  </si>
  <si>
    <t>báŋ</t>
  </si>
  <si>
    <t>b</t>
  </si>
  <si>
    <t>far</t>
  </si>
  <si>
    <t>ɔ̄=y</t>
  </si>
  <si>
    <t>=y</t>
  </si>
  <si>
    <t>ʓà</t>
  </si>
  <si>
    <t>ʑiȅʰ</t>
  </si>
  <si>
    <t>ʔà=ʓè</t>
  </si>
  <si>
    <t>ʓī</t>
  </si>
  <si>
    <t>ʔà=ʓɯ̄</t>
  </si>
  <si>
    <t>ʓɨʰ</t>
  </si>
  <si>
    <t>ʑēʰ</t>
  </si>
  <si>
    <t>Shee 2008: 167. Verbal stem: 'to be far'.</t>
  </si>
  <si>
    <t>heavy</t>
  </si>
  <si>
    <t>tʰō</t>
  </si>
  <si>
    <t>=tʰò</t>
  </si>
  <si>
    <t>tʰò</t>
  </si>
  <si>
    <t>tʰɯə</t>
  </si>
  <si>
    <t>ʔà=tʰó</t>
  </si>
  <si>
    <t>ʔ=tʰɤ̀</t>
  </si>
  <si>
    <t>ʔà=tʰɯ̄</t>
  </si>
  <si>
    <t>tʰʰ</t>
  </si>
  <si>
    <t>tʰ</t>
  </si>
  <si>
    <t>tʰö</t>
  </si>
  <si>
    <t>Shee 2008: 168. Verbal stem: 'to be heavy'.</t>
  </si>
  <si>
    <t>near</t>
  </si>
  <si>
    <t>ɓ</t>
  </si>
  <si>
    <t>=ɓàtʰìʔ</t>
  </si>
  <si>
    <t>pʰɯ̀</t>
  </si>
  <si>
    <t>pʰɯ</t>
  </si>
  <si>
    <t>ʔà=pʰú</t>
  </si>
  <si>
    <t>ʔà=pʰūŋ</t>
  </si>
  <si>
    <t>pʰyâŋ</t>
  </si>
  <si>
    <t>pʰɘ̀ŋ</t>
  </si>
  <si>
    <t>Shee 2008: 167. Verbal stem: 'to be near'.</t>
  </si>
  <si>
    <t>salt</t>
  </si>
  <si>
    <t>θ</t>
  </si>
  <si>
    <t>dìθʔ</t>
  </si>
  <si>
    <t>ʔísè</t>
  </si>
  <si>
    <t>ȅʆɛ</t>
  </si>
  <si>
    <t>ʔèʂá</t>
  </si>
  <si>
    <t>dθà</t>
  </si>
  <si>
    <t>ʔíʂā</t>
  </si>
  <si>
    <t>ta=θâ</t>
  </si>
  <si>
    <t>cʋ=θ</t>
  </si>
  <si>
    <t>Henderson 1997: 141.</t>
  </si>
  <si>
    <t>short</t>
  </si>
  <si>
    <t>ɗā</t>
  </si>
  <si>
    <t>=bí=pʰòʔ</t>
  </si>
  <si>
    <t>ȁ=pʰȍ #</t>
  </si>
  <si>
    <t>pʰɯə</t>
  </si>
  <si>
    <t>ʔà=pʰó-tú</t>
  </si>
  <si>
    <t>pʰɤ̀</t>
  </si>
  <si>
    <t>pʰɯ̄-tɤ̄n</t>
  </si>
  <si>
    <t>pʰɨ</t>
  </si>
  <si>
    <t>Henderson 1997: 77. Polysemy: 'short / shallow'.</t>
  </si>
  <si>
    <t>Manson 2007: 21. Same word as 'near' q.v.</t>
  </si>
  <si>
    <t>snake</t>
  </si>
  <si>
    <t>wù</t>
  </si>
  <si>
    <t>rù</t>
  </si>
  <si>
    <t>rǔʰ</t>
  </si>
  <si>
    <t>vòʰ</t>
  </si>
  <si>
    <t>wò</t>
  </si>
  <si>
    <t>rō</t>
  </si>
  <si>
    <t>qù</t>
  </si>
  <si>
    <t>rʋűʰ</t>
  </si>
  <si>
    <t>Manson 2007: 10.</t>
  </si>
  <si>
    <t>pú</t>
  </si>
  <si>
    <t>=pʰú</t>
  </si>
  <si>
    <t>bɯ̄ #</t>
  </si>
  <si>
    <t>ȁ=bɯ̄</t>
  </si>
  <si>
    <t>ʔà=kàlà</t>
  </si>
  <si>
    <t>prɯ̄</t>
  </si>
  <si>
    <t>bǔŋ</t>
  </si>
  <si>
    <t>bɨ</t>
  </si>
  <si>
    <t>prɯ́ʰ</t>
  </si>
  <si>
    <t>Shee 2008: 167. Verbal stem: 'to be thin'.</t>
  </si>
  <si>
    <t>pr</t>
  </si>
  <si>
    <t>wind</t>
  </si>
  <si>
    <t>g=lī</t>
  </si>
  <si>
    <t>l-sé #</t>
  </si>
  <si>
    <t>yà ~ y</t>
  </si>
  <si>
    <t>Ywar 2013: 21, 23.</t>
  </si>
  <si>
    <t>worm</t>
  </si>
  <si>
    <t>tʰālē</t>
  </si>
  <si>
    <t>tʰàʔlé</t>
  </si>
  <si>
    <t>tʰàʓè</t>
  </si>
  <si>
    <t>tʰyē</t>
  </si>
  <si>
    <t>tɜ̀lǎi</t>
  </si>
  <si>
    <t>sa=kʰrú</t>
  </si>
  <si>
    <t>ʑāiʰ</t>
  </si>
  <si>
    <t>Henderson 1997: 337.</t>
  </si>
  <si>
    <t>Shee 2008: 168. Meaning glossed as 'earthworm'.</t>
  </si>
  <si>
    <t>Myar 2004: 170. Meaning glossed as 'earthworm'.</t>
  </si>
  <si>
    <t>Manson Ms. Meaning glossed as 'earthworm'.</t>
  </si>
  <si>
    <t>year</t>
  </si>
  <si>
    <t>ɗē</t>
  </si>
  <si>
    <t>ɗèʔ</t>
  </si>
  <si>
    <t>nȁ</t>
  </si>
  <si>
    <t>dè</t>
  </si>
  <si>
    <t>nēi</t>
  </si>
  <si>
    <t>nêŋ</t>
  </si>
  <si>
    <t>nèŋ</t>
  </si>
  <si>
    <t>nȅi</t>
  </si>
  <si>
    <t>Henderson 1997: 79.</t>
  </si>
  <si>
    <r>
      <t>Compiled and annotated by G. Starostin. {</t>
    </r>
    <r>
      <rPr>
        <b/>
        <sz val="11"/>
        <color indexed="8"/>
        <rFont val="Starling Serif"/>
        <family val="1"/>
      </rPr>
      <t>Sources</t>
    </r>
    <r>
      <rPr>
        <sz val="11"/>
        <color indexed="8"/>
        <rFont val="Starling Serif"/>
        <family val="1"/>
      </rPr>
      <t>: Henderson 1997.} {Ethnologue: bwe.} {Glottolog: bwek1238.}</t>
    </r>
  </si>
  <si>
    <r>
      <t>Compiled and annotated by G. Starostin. {</t>
    </r>
    <r>
      <rPr>
        <b/>
        <sz val="11"/>
        <color indexed="8"/>
        <rFont val="Starling Serif"/>
        <family val="1"/>
      </rPr>
      <t>Sources</t>
    </r>
    <r>
      <rPr>
        <sz val="11"/>
        <color indexed="8"/>
        <rFont val="Starling Serif"/>
        <family val="1"/>
      </rPr>
      <t>: Shee 2008.} {Ethnologue: kvq.} {Glottolog: geba1237.}</t>
    </r>
  </si>
  <si>
    <r>
      <t>Compiled and annotated by G. Starostin. {</t>
    </r>
    <r>
      <rPr>
        <b/>
        <sz val="11"/>
        <color indexed="8"/>
        <rFont val="Starling Serif"/>
        <family val="1"/>
      </rPr>
      <t>Sources</t>
    </r>
    <r>
      <rPr>
        <sz val="11"/>
        <color indexed="8"/>
        <rFont val="Starling Serif"/>
        <family val="1"/>
      </rPr>
      <t>: Solnit 1997.} {Ethnologue: eky.} {Glottolog: east2342.}</t>
    </r>
  </si>
  <si>
    <r>
      <t>Compiled and annotated by G. Starostin. {</t>
    </r>
    <r>
      <rPr>
        <b/>
        <sz val="11"/>
        <color indexed="8"/>
        <rFont val="Starling Serif"/>
        <family val="1"/>
      </rPr>
      <t>Sources</t>
    </r>
    <r>
      <rPr>
        <sz val="11"/>
        <color indexed="8"/>
        <rFont val="Starling Serif"/>
        <family val="1"/>
      </rPr>
      <t>: Kirkland &amp; Dawkins 2007.} {Ethnologue: kyu.} {Glottolog: west2409.}</t>
    </r>
  </si>
  <si>
    <r>
      <t>Compiled and annotated by G. Starostin. {</t>
    </r>
    <r>
      <rPr>
        <b/>
        <sz val="11"/>
        <color indexed="8"/>
        <rFont val="Starling Serif"/>
        <family val="1"/>
      </rPr>
      <t>Sources</t>
    </r>
    <r>
      <rPr>
        <sz val="11"/>
        <color indexed="8"/>
        <rFont val="Starling Serif"/>
        <family val="1"/>
      </rPr>
      <t>: Myar 2004; Wai 2013.} {Ethnologue: kxf.} {Glottolog: manu1255.}</t>
    </r>
  </si>
  <si>
    <r>
      <t>Compiled and annotated by G. Starostin. {</t>
    </r>
    <r>
      <rPr>
        <b/>
        <sz val="11"/>
        <color indexed="8"/>
        <rFont val="Starling Serif"/>
        <family val="1"/>
      </rPr>
      <t>Sources</t>
    </r>
    <r>
      <rPr>
        <sz val="11"/>
        <color indexed="8"/>
        <rFont val="Starling Serif"/>
        <family val="1"/>
      </rPr>
      <t>: Myar 2004.} {Ethnologue: kvl.} {Glottolog: brek1238.}</t>
    </r>
  </si>
  <si>
    <r>
      <t>Compiled and annotated by G. Starostin. {</t>
    </r>
    <r>
      <rPr>
        <b/>
        <sz val="11"/>
        <color indexed="8"/>
        <rFont val="Starling Serif"/>
        <family val="1"/>
      </rPr>
      <t>Sources</t>
    </r>
    <r>
      <rPr>
        <sz val="11"/>
        <color indexed="8"/>
        <rFont val="Starling Serif"/>
        <family val="1"/>
      </rPr>
      <t>: Myar 2004.} {Ethnologue: kvy.} {Glottolog: yint1235.}</t>
    </r>
  </si>
  <si>
    <r>
      <t>Compiled and annotated by G. Starostin. {</t>
    </r>
    <r>
      <rPr>
        <b/>
        <sz val="11"/>
        <color indexed="8"/>
        <rFont val="Starling Serif"/>
        <family val="1"/>
      </rPr>
      <t>Sources</t>
    </r>
    <r>
      <rPr>
        <sz val="11"/>
        <color indexed="8"/>
        <rFont val="Starling Serif"/>
        <family val="1"/>
      </rPr>
      <t>: Manson 2007; Manson Ms.} {Ethnologue: pdu.} {Glottolog: kaya1315.}</t>
    </r>
  </si>
  <si>
    <r>
      <t>Compiled and annotated by G. Starostin. {</t>
    </r>
    <r>
      <rPr>
        <b/>
        <sz val="11"/>
        <color indexed="8"/>
        <rFont val="Starling Serif"/>
        <family val="1"/>
      </rPr>
      <t>Sources</t>
    </r>
    <r>
      <rPr>
        <sz val="11"/>
        <color indexed="8"/>
        <rFont val="Starling Serif"/>
        <family val="1"/>
      </rPr>
      <t>: Ywar 2013.} {Ethnologue: kvt.} {Glottolog: zaye1235.}</t>
    </r>
  </si>
  <si>
    <r>
      <t>Compiled and annotated by G. Starostin. {</t>
    </r>
    <r>
      <rPr>
        <b/>
        <sz val="11"/>
        <color indexed="8"/>
        <rFont val="Starling Serif"/>
        <family val="1"/>
      </rPr>
      <t>Sources</t>
    </r>
    <r>
      <rPr>
        <sz val="11"/>
        <color indexed="8"/>
        <rFont val="Starling Serif"/>
        <family val="1"/>
      </rPr>
      <t>: Manson Ms.} {Ethnologue: kvu.} {Glottolog: yinb1236.}</t>
    </r>
  </si>
  <si>
    <r>
      <t xml:space="preserve">Henderson 1997: 38. Two forms are attested:, probably sharing the same root morpheme: </t>
    </r>
    <r>
      <rPr>
        <i/>
        <sz val="11"/>
        <color indexed="8"/>
        <rFont val="Starling Serif"/>
        <family val="1"/>
      </rPr>
      <t>ɕá-ɕ</t>
    </r>
    <r>
      <rPr>
        <sz val="11"/>
        <color indexed="8"/>
        <rFont val="Starling Serif"/>
        <family val="1"/>
      </rPr>
      <t xml:space="preserve"> 'all' and </t>
    </r>
    <r>
      <rPr>
        <i/>
        <sz val="11"/>
        <color indexed="8"/>
        <rFont val="Starling Serif"/>
        <family val="1"/>
      </rPr>
      <t>ɕá-lé-gw</t>
    </r>
    <r>
      <rPr>
        <sz val="11"/>
        <color indexed="8"/>
        <rFont val="Starling Serif"/>
        <family val="1"/>
      </rPr>
      <t xml:space="preserve"> ~ </t>
    </r>
    <r>
      <rPr>
        <i/>
        <sz val="11"/>
        <color indexed="8"/>
        <rFont val="Starling Serif"/>
        <family val="1"/>
      </rPr>
      <t>ɕá-lé-ɕá-gw</t>
    </r>
    <r>
      <rPr>
        <sz val="11"/>
        <color indexed="8"/>
        <rFont val="Starling Serif"/>
        <family val="1"/>
      </rPr>
      <t xml:space="preserve"> 'all' (difference as well as internal structure is not quite clear). Additionally, cf. </t>
    </r>
    <r>
      <rPr>
        <i/>
        <sz val="11"/>
        <color indexed="8"/>
        <rFont val="Starling Serif"/>
        <family val="1"/>
      </rPr>
      <t>gəyá</t>
    </r>
    <r>
      <rPr>
        <sz val="11"/>
        <color indexed="8"/>
        <rFont val="Starling Serif"/>
        <family val="1"/>
      </rPr>
      <t xml:space="preserve"> 'all, every, the whole lot' [Henderson 1997: 125]; </t>
    </r>
    <r>
      <rPr>
        <i/>
        <sz val="11"/>
        <color indexed="8"/>
        <rFont val="Starling Serif"/>
        <family val="1"/>
      </rPr>
      <t>lólò</t>
    </r>
    <r>
      <rPr>
        <sz val="11"/>
        <color indexed="8"/>
        <rFont val="Starling Serif"/>
        <family val="1"/>
      </rPr>
      <t xml:space="preserve"> 'all, everything' [Henderson 1997: 220].</t>
    </r>
  </si>
  <si>
    <r>
      <t xml:space="preserve">Shee 2008: 167. Obviously a compound form; external comparison with Bwe Karen allows to extract the same root segment </t>
    </r>
    <r>
      <rPr>
        <i/>
        <sz val="11"/>
        <color indexed="8"/>
        <rFont val="Starling Serif"/>
        <family val="1"/>
      </rPr>
      <t>=sa-</t>
    </r>
    <r>
      <rPr>
        <sz val="11"/>
        <color indexed="8"/>
        <rFont val="Starling Serif"/>
        <family val="1"/>
      </rPr>
      <t xml:space="preserve"> as in Bwe Karen </t>
    </r>
    <r>
      <rPr>
        <i/>
        <sz val="11"/>
        <color indexed="8"/>
        <rFont val="Starling Serif"/>
        <family val="1"/>
      </rPr>
      <t>ɕa</t>
    </r>
    <r>
      <rPr>
        <sz val="11"/>
        <color indexed="8"/>
        <rFont val="Starling Serif"/>
        <family val="1"/>
      </rPr>
      <t xml:space="preserve"> q.v. ("prefixal" </t>
    </r>
    <r>
      <rPr>
        <i/>
        <sz val="11"/>
        <color indexed="8"/>
        <rFont val="Starling Serif"/>
        <family val="1"/>
      </rPr>
      <t>ló=</t>
    </r>
    <r>
      <rPr>
        <sz val="11"/>
        <color indexed="8"/>
        <rFont val="Starling Serif"/>
        <family val="1"/>
      </rPr>
      <t xml:space="preserve"> is unclear, but it could be the same as in Bwe Karen </t>
    </r>
    <r>
      <rPr>
        <i/>
        <sz val="11"/>
        <color indexed="8"/>
        <rFont val="Starling Serif"/>
        <family val="1"/>
      </rPr>
      <t>ló-lò</t>
    </r>
    <r>
      <rPr>
        <sz val="11"/>
        <color indexed="8"/>
        <rFont val="Starling Serif"/>
        <family val="1"/>
      </rPr>
      <t xml:space="preserve"> 'all, everything' q.v.).</t>
    </r>
  </si>
  <si>
    <r>
      <t xml:space="preserve">Solnit 1997: 203, 353. This is a quantifier, glossed as 'every' (e. g. </t>
    </r>
    <r>
      <rPr>
        <i/>
        <sz val="11"/>
        <color indexed="8"/>
        <rFont val="Starling Serif"/>
        <family val="1"/>
      </rPr>
      <t>pwā pʰre</t>
    </r>
    <r>
      <rPr>
        <sz val="11"/>
        <color indexed="8"/>
        <rFont val="Starling Serif"/>
        <family val="1"/>
      </rPr>
      <t xml:space="preserve"> 'every person') and distinct from </t>
    </r>
    <r>
      <rPr>
        <i/>
        <sz val="11"/>
        <color indexed="8"/>
        <rFont val="Starling Serif"/>
        <family val="1"/>
      </rPr>
      <t>ɕʰī</t>
    </r>
    <r>
      <rPr>
        <sz val="11"/>
        <color indexed="8"/>
        <rFont val="Starling Serif"/>
        <family val="1"/>
      </rPr>
      <t xml:space="preserve"> 'whole, the entire' (e. g. 'all' as </t>
    </r>
    <r>
      <rPr>
        <i/>
        <sz val="11"/>
        <color indexed="8"/>
        <rFont val="Starling Serif"/>
        <family val="1"/>
      </rPr>
      <t>totus</t>
    </r>
    <r>
      <rPr>
        <sz val="11"/>
        <color indexed="8"/>
        <rFont val="Starling Serif"/>
        <family val="1"/>
      </rPr>
      <t xml:space="preserve"> rather than </t>
    </r>
    <r>
      <rPr>
        <i/>
        <sz val="11"/>
        <color indexed="8"/>
        <rFont val="Starling Serif"/>
        <family val="1"/>
      </rPr>
      <t>omnis</t>
    </r>
    <r>
      <rPr>
        <sz val="11"/>
        <color indexed="8"/>
        <rFont val="Starling Serif"/>
        <family val="1"/>
      </rPr>
      <t xml:space="preserve">). Differently in Fraser Bennett's notes: </t>
    </r>
    <r>
      <rPr>
        <i/>
        <sz val="11"/>
        <color indexed="8"/>
        <rFont val="Starling Serif"/>
        <family val="1"/>
      </rPr>
      <t>lʰ=plȉ</t>
    </r>
    <r>
      <rPr>
        <sz val="11"/>
        <color indexed="8"/>
        <rFont val="Starling Serif"/>
        <family val="1"/>
      </rPr>
      <t xml:space="preserve"> 'all' [Bennett Ms.]. However, according to Solnit, this would rather be an adverbial form, composed of </t>
    </r>
    <r>
      <rPr>
        <i/>
        <sz val="11"/>
        <color indexed="8"/>
        <rFont val="Starling Serif"/>
        <family val="1"/>
      </rPr>
      <t>l</t>
    </r>
    <r>
      <rPr>
        <sz val="11"/>
        <color indexed="8"/>
        <rFont val="Starling Serif"/>
        <family val="1"/>
      </rPr>
      <t xml:space="preserve"> 'to exhaust, expend, use up' and </t>
    </r>
    <r>
      <rPr>
        <i/>
        <sz val="11"/>
        <color indexed="8"/>
        <rFont val="Starling Serif"/>
        <family val="1"/>
      </rPr>
      <t>plī</t>
    </r>
    <r>
      <rPr>
        <sz val="11"/>
        <color indexed="8"/>
        <rFont val="Starling Serif"/>
        <family val="1"/>
      </rPr>
      <t xml:space="preserve"> 'clean, slippery' [Solnit 1997: 348, 354].</t>
    </r>
  </si>
  <si>
    <r>
      <t xml:space="preserve">Not properly attested. Cf. the expression </t>
    </r>
    <r>
      <rPr>
        <i/>
        <sz val="11"/>
        <color indexed="8"/>
        <rFont val="Starling Serif"/>
        <family val="1"/>
      </rPr>
      <t>l=plī</t>
    </r>
    <r>
      <rPr>
        <sz val="11"/>
        <color indexed="8"/>
        <rFont val="Starling Serif"/>
        <family val="1"/>
      </rPr>
      <t>, glossed as 'all' in [Bennett Ms.], and notes on its equivalent in Eastern Kayah Li.</t>
    </r>
  </si>
  <si>
    <r>
      <t xml:space="preserve">Myar 2004: 168. Quoted as </t>
    </r>
    <r>
      <rPr>
        <i/>
        <sz val="11"/>
        <color indexed="8"/>
        <rFont val="Starling Serif"/>
        <family val="1"/>
      </rPr>
      <t>ló-b</t>
    </r>
    <r>
      <rPr>
        <sz val="11"/>
        <color indexed="8"/>
        <rFont val="Starling Serif"/>
        <family val="1"/>
      </rPr>
      <t xml:space="preserve"> in [Wai 2013: 39].</t>
    </r>
  </si>
  <si>
    <r>
      <t xml:space="preserve">Henderson 1997: 291. Polysemy: 'ashes / dust'. Also exists as a compound: </t>
    </r>
    <r>
      <rPr>
        <i/>
        <sz val="11"/>
        <color indexed="8"/>
        <rFont val="Starling Serif"/>
        <family val="1"/>
      </rPr>
      <t>pʰ-kʰō</t>
    </r>
    <r>
      <rPr>
        <sz val="11"/>
        <color indexed="8"/>
        <rFont val="Starling Serif"/>
        <family val="1"/>
      </rPr>
      <t xml:space="preserve"> 'earth, dust, ashes'. Distinct from the more specialized term </t>
    </r>
    <r>
      <rPr>
        <i/>
        <sz val="11"/>
        <color indexed="8"/>
        <rFont val="Starling Serif"/>
        <family val="1"/>
      </rPr>
      <t>kʰl</t>
    </r>
    <r>
      <rPr>
        <sz val="11"/>
        <color indexed="8"/>
        <rFont val="Starling Serif"/>
        <family val="1"/>
      </rPr>
      <t xml:space="preserve"> 'ash from a fired clearing when washed by the rain, which is recognized as a good fertilizer; lye' [Henderson 1997: 182].</t>
    </r>
  </si>
  <si>
    <r>
      <t xml:space="preserve">Solnit 1997: 349. A compound formation with </t>
    </r>
    <r>
      <rPr>
        <i/>
        <sz val="11"/>
        <color indexed="8"/>
        <rFont val="Starling Serif"/>
        <family val="1"/>
      </rPr>
      <t>mì=</t>
    </r>
    <r>
      <rPr>
        <sz val="11"/>
        <color indexed="8"/>
        <rFont val="Starling Serif"/>
        <family val="1"/>
      </rPr>
      <t xml:space="preserve"> 'fire' q.v. Different compound in [Kirkland &amp; Dawkins 2007: 70]: </t>
    </r>
    <r>
      <rPr>
        <i/>
        <sz val="11"/>
        <color indexed="8"/>
        <rFont val="Starling Serif"/>
        <family val="1"/>
      </rPr>
      <t>kú=pʰèʔ</t>
    </r>
    <r>
      <rPr>
        <sz val="11"/>
        <color indexed="8"/>
        <rFont val="Starling Serif"/>
        <family val="1"/>
      </rPr>
      <t xml:space="preserve"> (Huai Phung), </t>
    </r>
    <r>
      <rPr>
        <i/>
        <sz val="11"/>
        <color indexed="8"/>
        <rFont val="Starling Serif"/>
        <family val="1"/>
      </rPr>
      <t>kó=pʰēèʔ</t>
    </r>
    <r>
      <rPr>
        <sz val="11"/>
        <color indexed="8"/>
        <rFont val="Starling Serif"/>
        <family val="1"/>
      </rPr>
      <t xml:space="preserve"> (Huai Chang Kham), </t>
    </r>
    <r>
      <rPr>
        <i/>
        <sz val="11"/>
        <color indexed="8"/>
        <rFont val="Starling Serif"/>
        <family val="1"/>
      </rPr>
      <t>kű=pʰȅ</t>
    </r>
    <r>
      <rPr>
        <sz val="11"/>
        <color indexed="8"/>
        <rFont val="Starling Serif"/>
        <family val="1"/>
      </rPr>
      <t xml:space="preserve"> (Fraser Bennett) in [Kirkland &amp; Dawkins 2007: 70].</t>
    </r>
  </si>
  <si>
    <r>
      <t xml:space="preserve">Henderson 1997: 290. Polysemy: 'skin / hide / bark / scales'. Cf. also the more specialized term </t>
    </r>
    <r>
      <rPr>
        <i/>
        <sz val="11"/>
        <color indexed="8"/>
        <rFont val="Starling Serif"/>
        <family val="1"/>
      </rPr>
      <t>θr</t>
    </r>
    <r>
      <rPr>
        <sz val="11"/>
        <color indexed="8"/>
        <rFont val="Starling Serif"/>
        <family val="1"/>
      </rPr>
      <t xml:space="preserve"> 'fibrous bark of a tree of the sterculia family; any kind of fibrous material used to make ropes etc., e.g. hemp' [Henderson 1997: 369].</t>
    </r>
  </si>
  <si>
    <r>
      <t xml:space="preserve">Shee 2008: 163. The first part = </t>
    </r>
    <r>
      <rPr>
        <i/>
        <sz val="11"/>
        <color indexed="8"/>
        <rFont val="Starling Serif"/>
        <family val="1"/>
      </rPr>
      <t>θóʔ</t>
    </r>
    <r>
      <rPr>
        <sz val="11"/>
        <color indexed="8"/>
        <rFont val="Starling Serif"/>
        <family val="1"/>
      </rPr>
      <t xml:space="preserve"> 'tree' q.v.</t>
    </r>
  </si>
  <si>
    <r>
      <t xml:space="preserve">Myar 2004: 161. The first part = </t>
    </r>
    <r>
      <rPr>
        <i/>
        <sz val="11"/>
        <color indexed="8"/>
        <rFont val="Starling Serif"/>
        <family val="1"/>
      </rPr>
      <t>ʂɤ́</t>
    </r>
    <r>
      <rPr>
        <sz val="11"/>
        <color indexed="8"/>
        <rFont val="Starling Serif"/>
        <family val="1"/>
      </rPr>
      <t xml:space="preserve"> 'tree' q.v.</t>
    </r>
  </si>
  <si>
    <r>
      <t xml:space="preserve">Myar 2004: 161. The first part = </t>
    </r>
    <r>
      <rPr>
        <i/>
        <sz val="11"/>
        <color indexed="8"/>
        <rFont val="Starling Serif"/>
        <family val="1"/>
      </rPr>
      <t>θɯ̀</t>
    </r>
    <r>
      <rPr>
        <sz val="11"/>
        <color indexed="8"/>
        <rFont val="Starling Serif"/>
        <family val="1"/>
      </rPr>
      <t xml:space="preserve"> 'tree' q.v.</t>
    </r>
  </si>
  <si>
    <r>
      <t xml:space="preserve">Myar 2004: 161. The first part = </t>
    </r>
    <r>
      <rPr>
        <i/>
        <sz val="11"/>
        <color indexed="8"/>
        <rFont val="Starling Serif"/>
        <family val="1"/>
      </rPr>
      <t>sěin</t>
    </r>
    <r>
      <rPr>
        <sz val="11"/>
        <color indexed="8"/>
        <rFont val="Starling Serif"/>
        <family val="1"/>
      </rPr>
      <t xml:space="preserve"> 'tree' q.v.</t>
    </r>
  </si>
  <si>
    <r>
      <t xml:space="preserve">Manson Ms. The first part = 'tree' q.v. Cf. also </t>
    </r>
    <r>
      <rPr>
        <i/>
        <sz val="11"/>
        <color indexed="8"/>
        <rFont val="Starling Serif"/>
        <family val="1"/>
      </rPr>
      <t>θâu</t>
    </r>
    <r>
      <rPr>
        <sz val="11"/>
        <color indexed="8"/>
        <rFont val="Starling Serif"/>
        <family val="1"/>
      </rPr>
      <t xml:space="preserve"> 'fibrous bark' in [Manson 2007: 13].</t>
    </r>
  </si>
  <si>
    <r>
      <t xml:space="preserve">Solnit 1997: 343. The first morpheme is glossed individually as </t>
    </r>
    <r>
      <rPr>
        <i/>
        <sz val="11"/>
        <color indexed="8"/>
        <rFont val="Starling Serif"/>
        <family val="1"/>
      </rPr>
      <t>h</t>
    </r>
    <r>
      <rPr>
        <sz val="11"/>
        <color indexed="8"/>
        <rFont val="Starling Serif"/>
        <family val="1"/>
      </rPr>
      <t xml:space="preserve"> 'stomach'. It may be a constituent of two compounds: </t>
    </r>
    <r>
      <rPr>
        <i/>
        <sz val="11"/>
        <color indexed="8"/>
        <rFont val="Starling Serif"/>
        <family val="1"/>
      </rPr>
      <t>h-kū</t>
    </r>
    <r>
      <rPr>
        <sz val="11"/>
        <color indexed="8"/>
        <rFont val="Starling Serif"/>
        <family val="1"/>
      </rPr>
      <t xml:space="preserve"> 'stomach (organ)' (where </t>
    </r>
    <r>
      <rPr>
        <i/>
        <sz val="11"/>
        <color indexed="8"/>
        <rFont val="Starling Serif"/>
        <family val="1"/>
      </rPr>
      <t>kū</t>
    </r>
    <r>
      <rPr>
        <sz val="11"/>
        <color indexed="8"/>
        <rFont val="Starling Serif"/>
        <family val="1"/>
      </rPr>
      <t xml:space="preserve"> = 'hole; inside') and </t>
    </r>
    <r>
      <rPr>
        <i/>
        <sz val="11"/>
        <color indexed="8"/>
        <rFont val="Starling Serif"/>
        <family val="1"/>
      </rPr>
      <t>h-pʰú</t>
    </r>
    <r>
      <rPr>
        <sz val="11"/>
        <color indexed="8"/>
        <rFont val="Starling Serif"/>
        <family val="1"/>
      </rPr>
      <t xml:space="preserve"> 'the organ, belly, abdomen (external area)'. External data show that </t>
    </r>
    <r>
      <rPr>
        <i/>
        <sz val="11"/>
        <color indexed="8"/>
        <rFont val="Starling Serif"/>
        <family val="1"/>
      </rPr>
      <t>=pʰú</t>
    </r>
    <r>
      <rPr>
        <sz val="11"/>
        <color indexed="8"/>
        <rFont val="Starling Serif"/>
        <family val="1"/>
      </rPr>
      <t xml:space="preserve"> in the second compound is the original root for 'belly'; thus, 'belly' literally = 'stomach-belly'. Glossed with the meaning 'abdomen' as </t>
    </r>
    <r>
      <rPr>
        <i/>
        <sz val="11"/>
        <color indexed="8"/>
        <rFont val="Starling Serif"/>
        <family val="1"/>
      </rPr>
      <t>hʔ</t>
    </r>
    <r>
      <rPr>
        <sz val="11"/>
        <color indexed="8"/>
        <rFont val="Starling Serif"/>
        <family val="1"/>
      </rPr>
      <t xml:space="preserve"> (Huai Phung, Huai Chang Kham), </t>
    </r>
    <r>
      <rPr>
        <i/>
        <sz val="11"/>
        <color indexed="8"/>
        <rFont val="Starling Serif"/>
        <family val="1"/>
      </rPr>
      <t>hˤ</t>
    </r>
    <r>
      <rPr>
        <sz val="11"/>
        <color indexed="8"/>
        <rFont val="Starling Serif"/>
        <family val="1"/>
      </rPr>
      <t xml:space="preserve"> (Fraser Bennett) in [Kirkland &amp; Dawkins 2007: 62]; in the light of Solnit's data, this looks like a possible semantic inaccuracy.</t>
    </r>
  </si>
  <si>
    <r>
      <t xml:space="preserve">Myar 2004: 163. Quoted as </t>
    </r>
    <r>
      <rPr>
        <i/>
        <sz val="11"/>
        <color indexed="8"/>
        <rFont val="Starling Serif"/>
        <family val="1"/>
      </rPr>
      <t>hī=pʰù</t>
    </r>
    <r>
      <rPr>
        <sz val="11"/>
        <color indexed="8"/>
        <rFont val="Starling Serif"/>
        <family val="1"/>
      </rPr>
      <t xml:space="preserve"> in [Wai 2013: 70].</t>
    </r>
  </si>
  <si>
    <r>
      <t xml:space="preserve">Henderson 1997: 89. Polysemy: 'big / great / important / older'. As a verbal stem, also means 'to grow, enlarge, increase'. With a different tone, cf. also </t>
    </r>
    <r>
      <rPr>
        <i/>
        <sz val="11"/>
        <color indexed="8"/>
        <rFont val="Starling Serif"/>
        <family val="1"/>
      </rPr>
      <t>ɗó</t>
    </r>
    <r>
      <rPr>
        <sz val="11"/>
        <color indexed="8"/>
        <rFont val="Starling Serif"/>
        <family val="1"/>
      </rPr>
      <t xml:space="preserve"> 'to swell, be big' [Henderson 1997: 87].</t>
    </r>
  </si>
  <si>
    <r>
      <t xml:space="preserve">Solnit 1997: 342. Quoted as </t>
    </r>
    <r>
      <rPr>
        <i/>
        <sz val="11"/>
        <color indexed="8"/>
        <rFont val="Starling Serif"/>
        <family val="1"/>
      </rPr>
      <t>ȁ=dȕ</t>
    </r>
    <r>
      <rPr>
        <sz val="11"/>
        <color indexed="8"/>
        <rFont val="Starling Serif"/>
        <family val="1"/>
      </rPr>
      <t xml:space="preserve"> in [Bennett Ms.].</t>
    </r>
  </si>
  <si>
    <r>
      <t xml:space="preserve">Myar 2004: 168. Quoted as </t>
    </r>
    <r>
      <rPr>
        <i/>
        <sz val="11"/>
        <color indexed="8"/>
        <rFont val="Starling Serif"/>
        <family val="1"/>
      </rPr>
      <t>dó</t>
    </r>
    <r>
      <rPr>
        <sz val="11"/>
        <color indexed="8"/>
        <rFont val="Starling Serif"/>
        <family val="1"/>
      </rPr>
      <t xml:space="preserve"> 'big' in [Wai 2013: 15].</t>
    </r>
  </si>
  <si>
    <r>
      <t xml:space="preserve">Myar 2004: 168. The form </t>
    </r>
    <r>
      <rPr>
        <i/>
        <sz val="11"/>
        <color indexed="8"/>
        <rFont val="Starling Serif"/>
        <family val="1"/>
      </rPr>
      <t>ʔà=pʰrū</t>
    </r>
    <r>
      <rPr>
        <sz val="11"/>
        <color indexed="8"/>
        <rFont val="Starling Serif"/>
        <family val="1"/>
      </rPr>
      <t xml:space="preserve"> is listed as synonymous.</t>
    </r>
  </si>
  <si>
    <r>
      <t xml:space="preserve">Henderson 1997: 49. The component </t>
    </r>
    <r>
      <rPr>
        <i/>
        <sz val="11"/>
        <color indexed="8"/>
        <rFont val="Starling Serif"/>
        <family val="1"/>
      </rPr>
      <t>-pʰō</t>
    </r>
    <r>
      <rPr>
        <sz val="11"/>
        <color indexed="8"/>
        <rFont val="Starling Serif"/>
        <family val="1"/>
      </rPr>
      <t xml:space="preserve"> = 'child, young one, little one' [Henderson 1997: 296].</t>
    </r>
  </si>
  <si>
    <r>
      <t xml:space="preserve">Shee 2008: 164. The component </t>
    </r>
    <r>
      <rPr>
        <i/>
        <sz val="11"/>
        <color indexed="8"/>
        <rFont val="Starling Serif"/>
        <family val="1"/>
      </rPr>
      <t>-pʰōʔ</t>
    </r>
    <r>
      <rPr>
        <sz val="11"/>
        <color indexed="8"/>
        <rFont val="Starling Serif"/>
        <family val="1"/>
      </rPr>
      <t xml:space="preserve"> = 'small' q.v.</t>
    </r>
  </si>
  <si>
    <r>
      <t xml:space="preserve">Solnit 1997: 359. Quoted as </t>
    </r>
    <r>
      <rPr>
        <i/>
        <sz val="11"/>
        <color indexed="8"/>
        <rFont val="Starling Serif"/>
        <family val="1"/>
      </rPr>
      <t>tʰùú</t>
    </r>
    <r>
      <rPr>
        <sz val="11"/>
        <color indexed="8"/>
        <rFont val="Starling Serif"/>
        <family val="1"/>
      </rPr>
      <t xml:space="preserve"> (Huai Phung), </t>
    </r>
    <r>
      <rPr>
        <i/>
        <sz val="11"/>
        <color indexed="8"/>
        <rFont val="Starling Serif"/>
        <family val="1"/>
      </rPr>
      <t>tʰùú</t>
    </r>
    <r>
      <rPr>
        <sz val="11"/>
        <color indexed="8"/>
        <rFont val="Starling Serif"/>
        <family val="1"/>
      </rPr>
      <t xml:space="preserve"> (Huai Chang Kham), </t>
    </r>
    <r>
      <rPr>
        <i/>
        <sz val="11"/>
        <color indexed="8"/>
        <rFont val="Starling Serif"/>
        <family val="1"/>
      </rPr>
      <t>tʰȕ</t>
    </r>
    <r>
      <rPr>
        <sz val="11"/>
        <color indexed="8"/>
        <rFont val="Starling Serif"/>
        <family val="1"/>
      </rPr>
      <t xml:space="preserve"> (Fraser Bennett) in [Kirkland &amp; Dawkins 2007: 69].</t>
    </r>
  </si>
  <si>
    <r>
      <t xml:space="preserve">Henderson 1997: 99. Polysemy: 'to bite / to sting / to ache acutely'. Distinct from </t>
    </r>
    <r>
      <rPr>
        <i/>
        <sz val="11"/>
        <color indexed="8"/>
        <rFont val="Starling Serif"/>
        <family val="1"/>
      </rPr>
      <t>glà</t>
    </r>
    <r>
      <rPr>
        <sz val="11"/>
        <color indexed="8"/>
        <rFont val="Starling Serif"/>
        <family val="1"/>
      </rPr>
      <t xml:space="preserve"> 'to bite (of dogs)' [Henderson 1997: 109].</t>
    </r>
  </si>
  <si>
    <r>
      <t xml:space="preserve">Solnit 1997: 351. Quoted as </t>
    </r>
    <r>
      <rPr>
        <i/>
        <sz val="11"/>
        <color indexed="8"/>
        <rFont val="Starling Serif"/>
        <family val="1"/>
      </rPr>
      <t>ʔāʔ</t>
    </r>
    <r>
      <rPr>
        <sz val="11"/>
        <color indexed="8"/>
        <rFont val="Starling Serif"/>
        <family val="1"/>
      </rPr>
      <t xml:space="preserve"> ~ </t>
    </r>
    <r>
      <rPr>
        <i/>
        <sz val="11"/>
        <color indexed="8"/>
        <rFont val="Starling Serif"/>
        <family val="1"/>
      </rPr>
      <t>ʔăʔ=ʔāʔ</t>
    </r>
    <r>
      <rPr>
        <sz val="11"/>
        <color indexed="8"/>
        <rFont val="Starling Serif"/>
        <family val="1"/>
      </rPr>
      <t xml:space="preserve"> (Huai Phung), </t>
    </r>
    <r>
      <rPr>
        <i/>
        <sz val="11"/>
        <color indexed="8"/>
        <rFont val="Starling Serif"/>
        <family val="1"/>
      </rPr>
      <t>ʔáāʔ</t>
    </r>
    <r>
      <rPr>
        <sz val="11"/>
        <color indexed="8"/>
        <rFont val="Starling Serif"/>
        <family val="1"/>
      </rPr>
      <t xml:space="preserve"> (Huai Chang Kham), </t>
    </r>
    <r>
      <rPr>
        <i/>
        <sz val="11"/>
        <color indexed="8"/>
        <rFont val="Starling Serif"/>
        <family val="1"/>
      </rPr>
      <t>ʔ</t>
    </r>
    <r>
      <rPr>
        <sz val="11"/>
        <color indexed="8"/>
        <rFont val="Starling Serif"/>
        <family val="1"/>
      </rPr>
      <t xml:space="preserve"> (Fraser Bennett) in [Kirkland &amp; Dawkins 2007: 69].</t>
    </r>
  </si>
  <si>
    <r>
      <t xml:space="preserve">Myar 2004: 162. Cf. </t>
    </r>
    <r>
      <rPr>
        <i/>
        <sz val="11"/>
        <color indexed="8"/>
        <rFont val="Starling Serif"/>
        <family val="1"/>
      </rPr>
      <t>ʔá</t>
    </r>
    <r>
      <rPr>
        <sz val="11"/>
        <color indexed="8"/>
        <rFont val="Starling Serif"/>
        <family val="1"/>
      </rPr>
      <t xml:space="preserve"> 'to bite' in [Wai 2013: 22], essentially the same form as </t>
    </r>
    <r>
      <rPr>
        <i/>
        <sz val="11"/>
        <color indexed="8"/>
        <rFont val="Starling Serif"/>
        <family val="1"/>
      </rPr>
      <t>ʔá</t>
    </r>
    <r>
      <rPr>
        <sz val="11"/>
        <color indexed="8"/>
        <rFont val="Starling Serif"/>
        <family val="1"/>
      </rPr>
      <t xml:space="preserve"> 'to eat' q.v. Not yet clear if this reflects a merger of the two meanings in one original verbal form, or if this is simply a case of secondary homonymy in a particular dialect of Kayah Monu.</t>
    </r>
  </si>
  <si>
    <r>
      <t xml:space="preserve">Manson Ms. Cf. also </t>
    </r>
    <r>
      <rPr>
        <i/>
        <sz val="11"/>
        <color indexed="8"/>
        <rFont val="Starling Serif"/>
        <family val="1"/>
      </rPr>
      <t>kʰáŋ</t>
    </r>
    <r>
      <rPr>
        <sz val="11"/>
        <color indexed="8"/>
        <rFont val="Starling Serif"/>
        <family val="1"/>
      </rPr>
      <t xml:space="preserve"> 'bite' in [Manson 2007: 15].</t>
    </r>
  </si>
  <si>
    <r>
      <t xml:space="preserve">Shee 2008: 168. Meaning of the component </t>
    </r>
    <r>
      <rPr>
        <i/>
        <sz val="11"/>
        <color indexed="8"/>
        <rFont val="Starling Serif"/>
        <family val="1"/>
      </rPr>
      <t>-pàʔ</t>
    </r>
    <r>
      <rPr>
        <sz val="11"/>
        <color indexed="8"/>
        <rFont val="Starling Serif"/>
        <family val="1"/>
      </rPr>
      <t xml:space="preserve"> is unclear.</t>
    </r>
  </si>
  <si>
    <r>
      <t xml:space="preserve">Solnit 1997: 348. Quoted as </t>
    </r>
    <r>
      <rPr>
        <i/>
        <sz val="11"/>
        <color indexed="8"/>
        <rFont val="Starling Serif"/>
        <family val="1"/>
      </rPr>
      <t>l-kīː</t>
    </r>
    <r>
      <rPr>
        <sz val="11"/>
        <color indexed="8"/>
        <rFont val="Starling Serif"/>
        <family val="1"/>
      </rPr>
      <t xml:space="preserve"> (Huai Phung), </t>
    </r>
    <r>
      <rPr>
        <i/>
        <sz val="11"/>
        <color indexed="8"/>
        <rFont val="Starling Serif"/>
        <family val="1"/>
      </rPr>
      <t>l</t>
    </r>
    <r>
      <rPr>
        <sz val="11"/>
        <color indexed="8"/>
        <rFont val="Starling Serif"/>
        <family val="1"/>
      </rPr>
      <t xml:space="preserve"> (Huai Chang Kham), </t>
    </r>
    <r>
      <rPr>
        <i/>
        <sz val="11"/>
        <color indexed="8"/>
        <rFont val="Starling Serif"/>
        <family val="1"/>
      </rPr>
      <t>ȁ=l</t>
    </r>
    <r>
      <rPr>
        <sz val="11"/>
        <color indexed="8"/>
        <rFont val="Starling Serif"/>
        <family val="1"/>
      </rPr>
      <t xml:space="preserve"> (Fraser Bennett) in [Kirkland &amp; Dawkins 2007: 66].</t>
    </r>
  </si>
  <si>
    <r>
      <t xml:space="preserve">Henderson 1997: 374. Also attested in the bound variant </t>
    </r>
    <r>
      <rPr>
        <i/>
        <sz val="11"/>
        <color indexed="8"/>
        <rFont val="Starling Serif"/>
        <family val="1"/>
      </rPr>
      <t>=θū</t>
    </r>
    <r>
      <rPr>
        <sz val="11"/>
        <color indexed="8"/>
        <rFont val="Starling Serif"/>
        <family val="1"/>
      </rPr>
      <t xml:space="preserve"> (as in </t>
    </r>
    <r>
      <rPr>
        <i/>
        <sz val="11"/>
        <color indexed="8"/>
        <rFont val="Starling Serif"/>
        <family val="1"/>
      </rPr>
      <t>=θū-ɕʰí</t>
    </r>
    <r>
      <rPr>
        <sz val="11"/>
        <color indexed="8"/>
        <rFont val="Starling Serif"/>
        <family val="1"/>
      </rPr>
      <t xml:space="preserve"> 'blood, bloodstream') [Henderson 1997: 371].</t>
    </r>
  </si>
  <si>
    <r>
      <t xml:space="preserve">Solnit 1997: 357. Quoted as </t>
    </r>
    <r>
      <rPr>
        <i/>
        <sz val="11"/>
        <color indexed="8"/>
        <rFont val="Starling Serif"/>
        <family val="1"/>
      </rPr>
      <t>sȕiʔ</t>
    </r>
    <r>
      <rPr>
        <sz val="11"/>
        <color indexed="8"/>
        <rFont val="Starling Serif"/>
        <family val="1"/>
      </rPr>
      <t xml:space="preserve"> (Huai Phung), </t>
    </r>
    <r>
      <rPr>
        <i/>
        <sz val="11"/>
        <color indexed="8"/>
        <rFont val="Starling Serif"/>
        <family val="1"/>
      </rPr>
      <t>sȕiʔ</t>
    </r>
    <r>
      <rPr>
        <sz val="11"/>
        <color indexed="8"/>
        <rFont val="Starling Serif"/>
        <family val="1"/>
      </rPr>
      <t xml:space="preserve"> (Huai Chang Kham), </t>
    </r>
    <r>
      <rPr>
        <i/>
        <sz val="11"/>
        <color indexed="8"/>
        <rFont val="Starling Serif"/>
        <family val="1"/>
      </rPr>
      <t>ʆwȉ</t>
    </r>
    <r>
      <rPr>
        <sz val="11"/>
        <color indexed="8"/>
        <rFont val="Starling Serif"/>
        <family val="1"/>
      </rPr>
      <t xml:space="preserve"> (Fraser Bennett) in [Kirkland &amp; Dawkins 2007: 62].</t>
    </r>
  </si>
  <si>
    <r>
      <t xml:space="preserve">Henderson 1997: 196. Cf. the collective form: </t>
    </r>
    <r>
      <rPr>
        <i/>
        <sz val="11"/>
        <color indexed="8"/>
        <rFont val="Starling Serif"/>
        <family val="1"/>
      </rPr>
      <t>=kʰwī-kʰwā</t>
    </r>
    <r>
      <rPr>
        <sz val="11"/>
        <color indexed="8"/>
        <rFont val="Starling Serif"/>
        <family val="1"/>
      </rPr>
      <t xml:space="preserve"> 'bones' [ibid.].</t>
    </r>
  </si>
  <si>
    <r>
      <t xml:space="preserve">Solnit 1997: 347. Quoted as </t>
    </r>
    <r>
      <rPr>
        <i/>
        <sz val="11"/>
        <color indexed="8"/>
        <rFont val="Starling Serif"/>
        <family val="1"/>
      </rPr>
      <t>kʰrúiʔ</t>
    </r>
    <r>
      <rPr>
        <sz val="11"/>
        <color indexed="8"/>
        <rFont val="Starling Serif"/>
        <family val="1"/>
      </rPr>
      <t xml:space="preserve"> (Huai Phung), </t>
    </r>
    <r>
      <rPr>
        <i/>
        <sz val="11"/>
        <color indexed="8"/>
        <rFont val="Starling Serif"/>
        <family val="1"/>
      </rPr>
      <t>kʰrúiʔ</t>
    </r>
    <r>
      <rPr>
        <sz val="11"/>
        <color indexed="8"/>
        <rFont val="Starling Serif"/>
        <family val="1"/>
      </rPr>
      <t xml:space="preserve"> (Huai Chang Kham), </t>
    </r>
    <r>
      <rPr>
        <i/>
        <sz val="11"/>
        <color indexed="8"/>
        <rFont val="Starling Serif"/>
        <family val="1"/>
      </rPr>
      <t>kʰrˤ</t>
    </r>
    <r>
      <rPr>
        <sz val="11"/>
        <color indexed="8"/>
        <rFont val="Starling Serif"/>
        <family val="1"/>
      </rPr>
      <t xml:space="preserve"> (Fraser Bennett) in [Kirkland &amp; Dawkins 2007: 62].</t>
    </r>
  </si>
  <si>
    <r>
      <t xml:space="preserve">Manson 2007: 21. Quoted as </t>
    </r>
    <r>
      <rPr>
        <i/>
        <sz val="11"/>
        <color indexed="8"/>
        <rFont val="Starling Serif"/>
        <family val="1"/>
      </rPr>
      <t>sʰwìʰ</t>
    </r>
    <r>
      <rPr>
        <sz val="11"/>
        <color indexed="8"/>
        <rFont val="Starling Serif"/>
        <family val="1"/>
      </rPr>
      <t xml:space="preserve"> in [Manson Ms.].</t>
    </r>
  </si>
  <si>
    <r>
      <t xml:space="preserve">Henderson 1997: 196. Polysemy: 'chest / breast'. Alternate synonym: </t>
    </r>
    <r>
      <rPr>
        <i/>
        <sz val="11"/>
        <color indexed="8"/>
        <rFont val="Starling Serif"/>
        <family val="1"/>
      </rPr>
      <t>θā dən</t>
    </r>
    <r>
      <rPr>
        <sz val="11"/>
        <color indexed="8"/>
        <rFont val="Starling Serif"/>
        <family val="1"/>
      </rPr>
      <t xml:space="preserve"> 'chest, breast' [Henderson 1997: 353], where </t>
    </r>
    <r>
      <rPr>
        <i/>
        <sz val="11"/>
        <color indexed="8"/>
        <rFont val="Starling Serif"/>
        <family val="1"/>
      </rPr>
      <t>θā</t>
    </r>
    <r>
      <rPr>
        <sz val="11"/>
        <color indexed="8"/>
        <rFont val="Starling Serif"/>
        <family val="1"/>
      </rPr>
      <t xml:space="preserve"> = 'heart' q.v. The meaning 'female breast' is also expressed by the equivalent </t>
    </r>
    <r>
      <rPr>
        <i/>
        <sz val="11"/>
        <color indexed="8"/>
        <rFont val="Starling Serif"/>
        <family val="1"/>
      </rPr>
      <t>=nū</t>
    </r>
    <r>
      <rPr>
        <sz val="11"/>
        <color indexed="8"/>
        <rFont val="Starling Serif"/>
        <family val="1"/>
      </rPr>
      <t xml:space="preserve"> [Henderson 1997: 265].</t>
    </r>
  </si>
  <si>
    <r>
      <t xml:space="preserve">Not attested. The word for 'female breast' is </t>
    </r>
    <r>
      <rPr>
        <i/>
        <sz val="11"/>
        <color indexed="8"/>
        <rFont val="Starling Serif"/>
        <family val="1"/>
      </rPr>
      <t>ʔì=nú</t>
    </r>
    <r>
      <rPr>
        <sz val="11"/>
        <color indexed="8"/>
        <rFont val="Starling Serif"/>
        <family val="1"/>
      </rPr>
      <t xml:space="preserve"> [Solnit 1997: 351].</t>
    </r>
  </si>
  <si>
    <r>
      <t>Henderson 1997: 107. Meaning glossed as 'to burn, be alight'. Transitive formation (</t>
    </r>
    <r>
      <rPr>
        <i/>
        <sz val="11"/>
        <color indexed="8"/>
        <rFont val="Starling Serif"/>
        <family val="1"/>
      </rPr>
      <t>ʆú g</t>
    </r>
    <r>
      <rPr>
        <sz val="11"/>
        <color indexed="8"/>
        <rFont val="Starling Serif"/>
        <family val="1"/>
      </rPr>
      <t xml:space="preserve"> 'to kindle, burn, light') is achieved by adding the auxiliary verb </t>
    </r>
    <r>
      <rPr>
        <i/>
        <sz val="11"/>
        <color indexed="8"/>
        <rFont val="Starling Serif"/>
        <family val="1"/>
      </rPr>
      <t>ʆú</t>
    </r>
    <r>
      <rPr>
        <sz val="11"/>
        <color indexed="8"/>
        <rFont val="Starling Serif"/>
        <family val="1"/>
      </rPr>
      <t xml:space="preserve"> 'to prepare' [ibid.]. Cf. also </t>
    </r>
    <r>
      <rPr>
        <i/>
        <sz val="11"/>
        <color indexed="8"/>
        <rFont val="Starling Serif"/>
        <family val="1"/>
      </rPr>
      <t>ú</t>
    </r>
    <r>
      <rPr>
        <sz val="11"/>
        <color indexed="8"/>
        <rFont val="Starling Serif"/>
        <family val="1"/>
      </rPr>
      <t xml:space="preserve"> 'to burn, catch fire' [Henderson 1997: 391].</t>
    </r>
  </si>
  <si>
    <r>
      <t xml:space="preserve">Solnit 1997: 341. Glossed as 'kindle', but textual examples throughout the book show that this is probably the main transitive equivalent for the basic 'to burn' (cf.: "she burned up two of mine [blankets]"; "his brother-in-law burnt (up) his head-skin"; "when we've finished burning (it) we chop up the brush again", etc.), as opposed to </t>
    </r>
    <r>
      <rPr>
        <i/>
        <sz val="11"/>
        <color indexed="8"/>
        <rFont val="Starling Serif"/>
        <family val="1"/>
      </rPr>
      <t>k</t>
    </r>
    <r>
      <rPr>
        <sz val="11"/>
        <color indexed="8"/>
        <rFont val="Starling Serif"/>
        <family val="1"/>
      </rPr>
      <t xml:space="preserve"> 'to burn (intr.)' [Solnit 1997: 344]. Quoted as </t>
    </r>
    <r>
      <rPr>
        <i/>
        <sz val="11"/>
        <color indexed="8"/>
        <rFont val="Starling Serif"/>
        <family val="1"/>
      </rPr>
      <t>čɯʔ</t>
    </r>
    <r>
      <rPr>
        <sz val="11"/>
        <color indexed="8"/>
        <rFont val="Starling Serif"/>
        <family val="1"/>
      </rPr>
      <t xml:space="preserve"> (Huai Phung), </t>
    </r>
    <r>
      <rPr>
        <i/>
        <sz val="11"/>
        <color indexed="8"/>
        <rFont val="Starling Serif"/>
        <family val="1"/>
      </rPr>
      <t>čɯʔ</t>
    </r>
    <r>
      <rPr>
        <sz val="11"/>
        <color indexed="8"/>
        <rFont val="Starling Serif"/>
        <family val="1"/>
      </rPr>
      <t xml:space="preserve"> (Huai Chang Kham), </t>
    </r>
    <r>
      <rPr>
        <i/>
        <sz val="11"/>
        <color indexed="8"/>
        <rFont val="Starling Serif"/>
        <family val="1"/>
      </rPr>
      <t>ȉ=ʆʰɯ</t>
    </r>
    <r>
      <rPr>
        <sz val="11"/>
        <color indexed="8"/>
        <rFont val="Starling Serif"/>
        <family val="1"/>
      </rPr>
      <t xml:space="preserve"> (Fraser Bennett) in [Kirkland &amp; Dawkins 2007: 64].</t>
    </r>
  </si>
  <si>
    <r>
      <t xml:space="preserve">Henderson 1997: 107. The first component is </t>
    </r>
    <r>
      <rPr>
        <i/>
        <sz val="11"/>
        <color indexed="8"/>
        <rFont val="Starling Serif"/>
        <family val="1"/>
      </rPr>
      <t>=ɕū</t>
    </r>
    <r>
      <rPr>
        <sz val="11"/>
        <color indexed="8"/>
        <rFont val="Starling Serif"/>
        <family val="1"/>
      </rPr>
      <t xml:space="preserve"> 'hand' q.v.</t>
    </r>
  </si>
  <si>
    <r>
      <t xml:space="preserve">Shee 2008: 164. The first component is </t>
    </r>
    <r>
      <rPr>
        <i/>
        <sz val="11"/>
        <color indexed="8"/>
        <rFont val="Starling Serif"/>
        <family val="1"/>
      </rPr>
      <t>su=</t>
    </r>
    <r>
      <rPr>
        <sz val="11"/>
        <color indexed="8"/>
        <rFont val="Starling Serif"/>
        <family val="1"/>
      </rPr>
      <t xml:space="preserve"> 'hand' q.v.</t>
    </r>
  </si>
  <si>
    <r>
      <t xml:space="preserve">Solnit 1997: 345. The first component is a productive body part prefix. Quoted as </t>
    </r>
    <r>
      <rPr>
        <i/>
        <sz val="11"/>
        <color indexed="8"/>
        <rFont val="Starling Serif"/>
        <family val="1"/>
      </rPr>
      <t>kű=mə̄-bàʔ</t>
    </r>
    <r>
      <rPr>
        <sz val="11"/>
        <color indexed="8"/>
        <rFont val="Starling Serif"/>
        <family val="1"/>
      </rPr>
      <t xml:space="preserve"> (with an additional suffixal component) (Huai Phung), </t>
    </r>
    <r>
      <rPr>
        <i/>
        <sz val="11"/>
        <color indexed="8"/>
        <rFont val="Starling Serif"/>
        <family val="1"/>
      </rPr>
      <t>kú=m</t>
    </r>
    <r>
      <rPr>
        <sz val="11"/>
        <color indexed="8"/>
        <rFont val="Starling Serif"/>
        <family val="1"/>
      </rPr>
      <t xml:space="preserve"> (Huai Chang Kham) in [Kirkland &amp; Dawkins 2007: 61]. Fraser Bennett's equivalent for the same meaning seems to contain a different root: </t>
    </r>
    <r>
      <rPr>
        <i/>
        <sz val="11"/>
        <color indexed="8"/>
        <rFont val="Starling Serif"/>
        <family val="1"/>
      </rPr>
      <t>kə=n-bȁ</t>
    </r>
    <r>
      <rPr>
        <sz val="11"/>
        <color indexed="8"/>
        <rFont val="Starling Serif"/>
        <family val="1"/>
      </rPr>
      <t xml:space="preserve"> [Kirkland &amp; Dawkins 2007: 61] (cf. also his data for Western Kayah Li).</t>
    </r>
  </si>
  <si>
    <r>
      <t xml:space="preserve">Myar 2004: 163. The first bimorphemic component is </t>
    </r>
    <r>
      <rPr>
        <i/>
        <sz val="11"/>
        <color indexed="8"/>
        <rFont val="Starling Serif"/>
        <family val="1"/>
      </rPr>
      <t>kʰ=mù</t>
    </r>
    <r>
      <rPr>
        <sz val="11"/>
        <color indexed="8"/>
        <rFont val="Starling Serif"/>
        <family val="1"/>
      </rPr>
      <t xml:space="preserve"> 'finger' (literally: 'hand-finger').</t>
    </r>
  </si>
  <si>
    <r>
      <t xml:space="preserve">Myar 2004: 163. The first component is </t>
    </r>
    <r>
      <rPr>
        <i/>
        <sz val="11"/>
        <color indexed="8"/>
        <rFont val="Starling Serif"/>
        <family val="1"/>
      </rPr>
      <t>ǯɯ</t>
    </r>
    <r>
      <rPr>
        <sz val="11"/>
        <color indexed="8"/>
        <rFont val="Starling Serif"/>
        <family val="1"/>
      </rPr>
      <t xml:space="preserve"> 'hand' q.v.</t>
    </r>
  </si>
  <si>
    <r>
      <t xml:space="preserve">Myar 2004: 163. The first component is </t>
    </r>
    <r>
      <rPr>
        <i/>
        <sz val="11"/>
        <color indexed="8"/>
        <rFont val="Starling Serif"/>
        <family val="1"/>
      </rPr>
      <t>ǯau</t>
    </r>
    <r>
      <rPr>
        <sz val="11"/>
        <color indexed="8"/>
        <rFont val="Starling Serif"/>
        <family val="1"/>
      </rPr>
      <t xml:space="preserve"> 'hand' q.v.</t>
    </r>
  </si>
  <si>
    <r>
      <t xml:space="preserve">Henderson 1997: 61. Productive nominalization of the verbal stem </t>
    </r>
    <r>
      <rPr>
        <i/>
        <sz val="11"/>
        <color indexed="8"/>
        <rFont val="Starling Serif"/>
        <family val="1"/>
      </rPr>
      <t>ō</t>
    </r>
    <r>
      <rPr>
        <sz val="11"/>
        <color indexed="8"/>
        <rFont val="Starling Serif"/>
        <family val="1"/>
      </rPr>
      <t xml:space="preserve"> 'to be cloudy, overcast, dull' [Henderson 1994: 269].</t>
    </r>
  </si>
  <si>
    <r>
      <t xml:space="preserve">Shee 2008: 163. The morpheme </t>
    </r>
    <r>
      <rPr>
        <i/>
        <sz val="11"/>
        <color indexed="8"/>
        <rFont val="Starling Serif"/>
        <family val="1"/>
      </rPr>
      <t>dɛ=</t>
    </r>
    <r>
      <rPr>
        <sz val="11"/>
        <color indexed="8"/>
        <rFont val="Starling Serif"/>
        <family val="1"/>
      </rPr>
      <t xml:space="preserve"> is a generic classifier.</t>
    </r>
  </si>
  <si>
    <r>
      <t xml:space="preserve">Solnit 1997: 352. Quoted as </t>
    </r>
    <r>
      <rPr>
        <i/>
        <sz val="11"/>
        <color indexed="8"/>
        <rFont val="Starling Serif"/>
        <family val="1"/>
      </rPr>
      <t>lòʔ</t>
    </r>
    <r>
      <rPr>
        <sz val="11"/>
        <color indexed="8"/>
        <rFont val="Starling Serif"/>
        <family val="1"/>
      </rPr>
      <t xml:space="preserve"> (Huai Phung), </t>
    </r>
    <r>
      <rPr>
        <i/>
        <sz val="11"/>
        <color indexed="8"/>
        <rFont val="Starling Serif"/>
        <family val="1"/>
      </rPr>
      <t>lòʔ</t>
    </r>
    <r>
      <rPr>
        <sz val="11"/>
        <color indexed="8"/>
        <rFont val="Starling Serif"/>
        <family val="1"/>
      </rPr>
      <t xml:space="preserve"> (Huai Chang Kham), </t>
    </r>
    <r>
      <rPr>
        <i/>
        <sz val="11"/>
        <color indexed="8"/>
        <rFont val="Starling Serif"/>
        <family val="1"/>
      </rPr>
      <t>lôʰ</t>
    </r>
    <r>
      <rPr>
        <sz val="11"/>
        <color indexed="8"/>
        <rFont val="Starling Serif"/>
        <family val="1"/>
      </rPr>
      <t xml:space="preserve"> (Fraser Bennett) in [Kirkland &amp; Dawkins 2007: 68].</t>
    </r>
  </si>
  <si>
    <r>
      <t xml:space="preserve">Myar 2004: 160. The isolated root </t>
    </r>
    <r>
      <rPr>
        <i/>
        <sz val="11"/>
        <color indexed="8"/>
        <rFont val="Starling Serif"/>
        <family val="1"/>
      </rPr>
      <t>lù</t>
    </r>
    <r>
      <rPr>
        <sz val="11"/>
        <color indexed="8"/>
        <rFont val="Starling Serif"/>
        <family val="1"/>
      </rPr>
      <t xml:space="preserve"> 'cloud' is also quoted in the work several times; </t>
    </r>
    <r>
      <rPr>
        <i/>
        <sz val="11"/>
        <color indexed="8"/>
        <rFont val="Starling Serif"/>
        <family val="1"/>
      </rPr>
      <t>pò=</t>
    </r>
    <r>
      <rPr>
        <sz val="11"/>
        <color indexed="8"/>
        <rFont val="Starling Serif"/>
        <family val="1"/>
      </rPr>
      <t xml:space="preserve"> is clearly a prefix.</t>
    </r>
  </si>
  <si>
    <r>
      <t xml:space="preserve">Myar 2004: 160. The root </t>
    </r>
    <r>
      <rPr>
        <i/>
        <sz val="11"/>
        <color indexed="8"/>
        <rFont val="Starling Serif"/>
        <family val="1"/>
      </rPr>
      <t>=ʔɯ̀-</t>
    </r>
    <r>
      <rPr>
        <sz val="11"/>
        <color indexed="8"/>
        <rFont val="Starling Serif"/>
        <family val="1"/>
      </rPr>
      <t xml:space="preserve"> is tentatively isolated based on comparison with the Yintale equivalent.</t>
    </r>
  </si>
  <si>
    <r>
      <t xml:space="preserve">Myar 2004: 160. The first syllable is a nominal prefix (cf. </t>
    </r>
    <r>
      <rPr>
        <i/>
        <sz val="11"/>
        <color indexed="8"/>
        <rFont val="Starling Serif"/>
        <family val="1"/>
      </rPr>
      <t>kān=ǯù</t>
    </r>
    <r>
      <rPr>
        <sz val="11"/>
        <color indexed="8"/>
        <rFont val="Starling Serif"/>
        <family val="1"/>
      </rPr>
      <t xml:space="preserve"> 'rain', </t>
    </r>
    <r>
      <rPr>
        <i/>
        <sz val="11"/>
        <color indexed="8"/>
        <rFont val="Starling Serif"/>
        <family val="1"/>
      </rPr>
      <t>kān=tà-ǯn</t>
    </r>
    <r>
      <rPr>
        <sz val="11"/>
        <color indexed="8"/>
        <rFont val="Starling Serif"/>
        <family val="1"/>
      </rPr>
      <t xml:space="preserve"> 'mist' [ibid.]).</t>
    </r>
  </si>
  <si>
    <r>
      <t xml:space="preserve">Henderson 1997: 44. Meaning glossed as 'to be cold, cool' (applied to all sorts of objects, e.g. water). Cf. also </t>
    </r>
    <r>
      <rPr>
        <i/>
        <sz val="11"/>
        <color indexed="8"/>
        <rFont val="Starling Serif"/>
        <family val="1"/>
      </rPr>
      <t>h</t>
    </r>
    <r>
      <rPr>
        <sz val="11"/>
        <color indexed="8"/>
        <rFont val="Starling Serif"/>
        <family val="1"/>
      </rPr>
      <t xml:space="preserve"> 'to be cold' (probably of weather, judging by the derived formation </t>
    </r>
    <r>
      <rPr>
        <i/>
        <sz val="11"/>
        <color indexed="8"/>
        <rFont val="Starling Serif"/>
        <family val="1"/>
      </rPr>
      <t>dē-h-kʰ</t>
    </r>
    <r>
      <rPr>
        <sz val="11"/>
        <color indexed="8"/>
        <rFont val="Starling Serif"/>
        <family val="1"/>
      </rPr>
      <t xml:space="preserve"> 'winter') [Henderson 1997: 133].</t>
    </r>
  </si>
  <si>
    <r>
      <t xml:space="preserve">Solnit 1997: 355. Quoted as </t>
    </r>
    <r>
      <rPr>
        <i/>
        <sz val="11"/>
        <color indexed="8"/>
        <rFont val="Starling Serif"/>
        <family val="1"/>
      </rPr>
      <t>ké=ròʔ</t>
    </r>
    <r>
      <rPr>
        <sz val="11"/>
        <color indexed="8"/>
        <rFont val="Starling Serif"/>
        <family val="1"/>
      </rPr>
      <t xml:space="preserve"> (Huai Phung), </t>
    </r>
    <r>
      <rPr>
        <i/>
        <sz val="11"/>
        <color indexed="8"/>
        <rFont val="Starling Serif"/>
        <family val="1"/>
      </rPr>
      <t>ké=rōʔ</t>
    </r>
    <r>
      <rPr>
        <sz val="11"/>
        <color indexed="8"/>
        <rFont val="Starling Serif"/>
        <family val="1"/>
      </rPr>
      <t xml:space="preserve"> (Huai Chang Kham) in [Kirkland &amp; Dawkins 2007: 72]. Differently in Fraser Bennett's data: </t>
    </r>
    <r>
      <rPr>
        <i/>
        <sz val="11"/>
        <color indexed="8"/>
        <rFont val="Starling Serif"/>
        <family val="1"/>
      </rPr>
      <t>ȁ=təɕʌ̰</t>
    </r>
    <r>
      <rPr>
        <sz val="11"/>
        <color indexed="8"/>
        <rFont val="Starling Serif"/>
        <family val="1"/>
      </rPr>
      <t xml:space="preserve"> 'cold' [ibid.].</t>
    </r>
  </si>
  <si>
    <r>
      <t xml:space="preserve">Manson 2007: 12. Distinct from </t>
    </r>
    <r>
      <rPr>
        <i/>
        <sz val="11"/>
        <color indexed="8"/>
        <rFont val="Starling Serif"/>
        <family val="1"/>
      </rPr>
      <t>kʰú</t>
    </r>
    <r>
      <rPr>
        <sz val="11"/>
        <color indexed="8"/>
        <rFont val="Starling Serif"/>
        <family val="1"/>
      </rPr>
      <t xml:space="preserve"> 'cool' [Manson 2007: 14].</t>
    </r>
  </si>
  <si>
    <r>
      <t xml:space="preserve">Myar 2004: 169. Semantic difference between the two quasi-synonyms remains unexplained, so we have to take them as technical synonyms. Additionally, a third equivalent is listed (applied to 'water') in [Wai 2013: 84]: </t>
    </r>
    <r>
      <rPr>
        <i/>
        <sz val="11"/>
        <color indexed="8"/>
        <rFont val="Starling Serif"/>
        <family val="1"/>
      </rPr>
      <t>ʔà=kò=čó</t>
    </r>
    <r>
      <rPr>
        <sz val="11"/>
        <color indexed="8"/>
        <rFont val="Starling Serif"/>
        <family val="1"/>
      </rPr>
      <t>.</t>
    </r>
  </si>
  <si>
    <r>
      <t xml:space="preserve">Henderson 1997: 106. Meaning glossed as 'to return home, to go back, come back', which makes the entry somewhat dubious. However, this does seem to be the typical antonym of </t>
    </r>
    <r>
      <rPr>
        <i/>
        <sz val="11"/>
        <color indexed="8"/>
        <rFont val="Starling Serif"/>
        <family val="1"/>
      </rPr>
      <t>lē</t>
    </r>
    <r>
      <rPr>
        <sz val="11"/>
        <color indexed="8"/>
        <rFont val="Starling Serif"/>
        <family val="1"/>
      </rPr>
      <t xml:space="preserve"> 'to go', cf. </t>
    </r>
    <r>
      <rPr>
        <i/>
        <sz val="11"/>
        <color indexed="8"/>
        <rFont val="Starling Serif"/>
        <family val="1"/>
      </rPr>
      <t>lē-gē</t>
    </r>
    <r>
      <rPr>
        <sz val="11"/>
        <color indexed="8"/>
        <rFont val="Starling Serif"/>
        <family val="1"/>
      </rPr>
      <t xml:space="preserve"> 'to come and go, to go to and fro' [Henderson 1997: 210], and there are no better candidates for this slot in Henderson's dictionary.</t>
    </r>
  </si>
  <si>
    <r>
      <t xml:space="preserve">Shee 2008: 166. This is a compound verb, where the first component </t>
    </r>
    <r>
      <rPr>
        <i/>
        <sz val="11"/>
        <color indexed="8"/>
        <rFont val="Starling Serif"/>
        <family val="1"/>
      </rPr>
      <t>= lè</t>
    </r>
    <r>
      <rPr>
        <sz val="11"/>
        <color indexed="8"/>
        <rFont val="Starling Serif"/>
        <family val="1"/>
      </rPr>
      <t xml:space="preserve"> 'to go' q.v., so it is the second component that must serve as the primary carrier of the meaning 'movement towards the speaker'.</t>
    </r>
  </si>
  <si>
    <r>
      <t xml:space="preserve">Solnit 1997: 344. Meaning glossed as 'move towards home, go, come, (sometimes) return', which makes the entry somewhat dubious; however, on p. 75 of the same source it is explained that the basic opposition between </t>
    </r>
    <r>
      <rPr>
        <i/>
        <sz val="11"/>
        <color indexed="8"/>
        <rFont val="Starling Serif"/>
        <family val="1"/>
      </rPr>
      <t>h</t>
    </r>
    <r>
      <rPr>
        <sz val="11"/>
        <color indexed="8"/>
        <rFont val="Starling Serif"/>
        <family val="1"/>
      </rPr>
      <t xml:space="preserve"> and </t>
    </r>
    <r>
      <rPr>
        <i/>
        <sz val="11"/>
        <color indexed="8"/>
        <rFont val="Starling Serif"/>
        <family val="1"/>
      </rPr>
      <t>kà</t>
    </r>
    <r>
      <rPr>
        <sz val="11"/>
        <color indexed="8"/>
        <rFont val="Starling Serif"/>
        <family val="1"/>
      </rPr>
      <t xml:space="preserve"> is not the same as in English 'come' and 'go': "</t>
    </r>
    <r>
      <rPr>
        <i/>
        <sz val="11"/>
        <color indexed="8"/>
        <rFont val="Starling Serif"/>
        <family val="1"/>
      </rPr>
      <t>kà</t>
    </r>
    <r>
      <rPr>
        <sz val="11"/>
        <color indexed="8"/>
        <rFont val="Starling Serif"/>
        <family val="1"/>
      </rPr>
      <t xml:space="preserve"> and </t>
    </r>
    <r>
      <rPr>
        <i/>
        <sz val="11"/>
        <color indexed="8"/>
        <rFont val="Starling Serif"/>
        <family val="1"/>
      </rPr>
      <t>h</t>
    </r>
    <r>
      <rPr>
        <sz val="11"/>
        <color indexed="8"/>
        <rFont val="Starling Serif"/>
        <family val="1"/>
      </rPr>
      <t xml:space="preserve"> usually refer to motion towards or away from the home of the speaker or other protagonist, whether the speaker/protagonist is at home or not". It is, however, semantically close enough to warrant the treatment of these verbs as the closest equivalents to the required Swadesh meanings; the opposition is also distinct from </t>
    </r>
    <r>
      <rPr>
        <i/>
        <sz val="11"/>
        <color indexed="8"/>
        <rFont val="Starling Serif"/>
        <family val="1"/>
      </rPr>
      <t>ɕwá</t>
    </r>
    <r>
      <rPr>
        <sz val="11"/>
        <color indexed="8"/>
        <rFont val="Starling Serif"/>
        <family val="1"/>
      </rPr>
      <t xml:space="preserve"> 'to go' which "as main V.. usually has no deictic connotation at all" [Solnit 1997: 75].</t>
    </r>
  </si>
  <si>
    <r>
      <t xml:space="preserve">Not properly attested. The form </t>
    </r>
    <r>
      <rPr>
        <i/>
        <sz val="11"/>
        <color indexed="8"/>
        <rFont val="Starling Serif"/>
        <family val="1"/>
      </rPr>
      <t>hā</t>
    </r>
    <r>
      <rPr>
        <sz val="11"/>
        <color indexed="8"/>
        <rFont val="Starling Serif"/>
        <family val="1"/>
      </rPr>
      <t xml:space="preserve"> 'to come' in [Bennett Ms.] corresponds to Eastern Kayah Li </t>
    </r>
    <r>
      <rPr>
        <i/>
        <sz val="11"/>
        <color indexed="8"/>
        <rFont val="Starling Serif"/>
        <family val="1"/>
      </rPr>
      <t>h</t>
    </r>
    <r>
      <rPr>
        <sz val="11"/>
        <color indexed="8"/>
        <rFont val="Starling Serif"/>
        <family val="1"/>
      </rPr>
      <t xml:space="preserve"> 'to come' [ibid.] and, according to Solnit's notes, should rather mean 'to go' than 'to come'.</t>
    </r>
  </si>
  <si>
    <r>
      <t xml:space="preserve">Myar 2004: 166. Glossed simply as </t>
    </r>
    <r>
      <rPr>
        <i/>
        <sz val="11"/>
        <color indexed="8"/>
        <rFont val="Starling Serif"/>
        <family val="1"/>
      </rPr>
      <t>h</t>
    </r>
    <r>
      <rPr>
        <sz val="11"/>
        <color indexed="8"/>
        <rFont val="Starling Serif"/>
        <family val="1"/>
      </rPr>
      <t xml:space="preserve"> 'come' in [Wai 2013: 50].</t>
    </r>
  </si>
  <si>
    <r>
      <t xml:space="preserve">Solnit 1997: 356. Quoted as </t>
    </r>
    <r>
      <rPr>
        <i/>
        <sz val="11"/>
        <color indexed="8"/>
        <rFont val="Starling Serif"/>
        <family val="1"/>
      </rPr>
      <t>sə̄</t>
    </r>
    <r>
      <rPr>
        <sz val="11"/>
        <color indexed="8"/>
        <rFont val="Starling Serif"/>
        <family val="1"/>
      </rPr>
      <t xml:space="preserve"> (Huai Phung), </t>
    </r>
    <r>
      <rPr>
        <i/>
        <sz val="11"/>
        <color indexed="8"/>
        <rFont val="Starling Serif"/>
        <family val="1"/>
      </rPr>
      <t>s</t>
    </r>
    <r>
      <rPr>
        <sz val="11"/>
        <color indexed="8"/>
        <rFont val="Starling Serif"/>
        <family val="1"/>
      </rPr>
      <t xml:space="preserve"> (Huai Chang Kham), </t>
    </r>
    <r>
      <rPr>
        <i/>
        <sz val="11"/>
        <color indexed="8"/>
        <rFont val="Starling Serif"/>
        <family val="1"/>
      </rPr>
      <t>ʆ</t>
    </r>
    <r>
      <rPr>
        <sz val="11"/>
        <color indexed="8"/>
        <rFont val="Starling Serif"/>
        <family val="1"/>
      </rPr>
      <t xml:space="preserve"> (Fraser Bennett) in [Kirkland &amp; Dawkins 2007: 65].</t>
    </r>
  </si>
  <si>
    <r>
      <t xml:space="preserve">Myar 2004: 166. Quoted as </t>
    </r>
    <r>
      <rPr>
        <i/>
        <sz val="11"/>
        <color indexed="8"/>
        <rFont val="Starling Serif"/>
        <family val="1"/>
      </rPr>
      <t>sì</t>
    </r>
    <r>
      <rPr>
        <sz val="11"/>
        <color indexed="8"/>
        <rFont val="Starling Serif"/>
        <family val="1"/>
      </rPr>
      <t xml:space="preserve"> in [Wai 2013: 20].</t>
    </r>
  </si>
  <si>
    <r>
      <t xml:space="preserve">Henderson 1997: 55. Cf. also </t>
    </r>
    <r>
      <rPr>
        <i/>
        <sz val="11"/>
        <color indexed="8"/>
        <rFont val="Starling Serif"/>
        <family val="1"/>
      </rPr>
      <t>tʰwī</t>
    </r>
    <r>
      <rPr>
        <sz val="11"/>
        <color indexed="8"/>
        <rFont val="Starling Serif"/>
        <family val="1"/>
      </rPr>
      <t xml:space="preserve"> 'dog' [Henderson 1997: 351], annotated as a "variant of </t>
    </r>
    <r>
      <rPr>
        <i/>
        <sz val="11"/>
        <color indexed="8"/>
        <rFont val="Starling Serif"/>
        <family val="1"/>
      </rPr>
      <t>ɕʰū</t>
    </r>
    <r>
      <rPr>
        <sz val="11"/>
        <color indexed="8"/>
        <rFont val="Starling Serif"/>
        <family val="1"/>
      </rPr>
      <t>", whatever that could mean.</t>
    </r>
  </si>
  <si>
    <r>
      <t xml:space="preserve">Solnit 1997: 359. Quoted as </t>
    </r>
    <r>
      <rPr>
        <i/>
        <sz val="11"/>
        <color indexed="8"/>
        <rFont val="Starling Serif"/>
        <family val="1"/>
      </rPr>
      <t>tʰūí</t>
    </r>
    <r>
      <rPr>
        <sz val="11"/>
        <color indexed="8"/>
        <rFont val="Starling Serif"/>
        <family val="1"/>
      </rPr>
      <t xml:space="preserve"> ~ </t>
    </r>
    <r>
      <rPr>
        <i/>
        <sz val="11"/>
        <color indexed="8"/>
        <rFont val="Starling Serif"/>
        <family val="1"/>
      </rPr>
      <t>tʰúī</t>
    </r>
    <r>
      <rPr>
        <sz val="11"/>
        <color indexed="8"/>
        <rFont val="Starling Serif"/>
        <family val="1"/>
      </rPr>
      <t xml:space="preserve"> (Huai Phung), </t>
    </r>
    <r>
      <rPr>
        <i/>
        <sz val="11"/>
        <color indexed="8"/>
        <rFont val="Starling Serif"/>
        <family val="1"/>
      </rPr>
      <t>tʰūī</t>
    </r>
    <r>
      <rPr>
        <sz val="11"/>
        <color indexed="8"/>
        <rFont val="Starling Serif"/>
        <family val="1"/>
      </rPr>
      <t xml:space="preserve"> (Huai Chang Kham), </t>
    </r>
    <r>
      <rPr>
        <i/>
        <sz val="11"/>
        <color indexed="8"/>
        <rFont val="Starling Serif"/>
        <family val="1"/>
      </rPr>
      <t>tʰwȉ</t>
    </r>
    <r>
      <rPr>
        <sz val="11"/>
        <color indexed="8"/>
        <rFont val="Starling Serif"/>
        <family val="1"/>
      </rPr>
      <t xml:space="preserve"> (Fraser Bennett) in [Kirkland &amp; Dawkins 2007: 69].</t>
    </r>
  </si>
  <si>
    <r>
      <t xml:space="preserve">Myar 2004: 162. In our main source on Kayah Monu, this form is listed as synonymous with the more archaic </t>
    </r>
    <r>
      <rPr>
        <i/>
        <sz val="11"/>
        <color indexed="8"/>
        <rFont val="Starling Serif"/>
        <family val="1"/>
      </rPr>
      <t>tʰwí</t>
    </r>
    <r>
      <rPr>
        <sz val="11"/>
        <color indexed="8"/>
        <rFont val="Starling Serif"/>
        <family val="1"/>
      </rPr>
      <t xml:space="preserve"> (no semantic difference indicated). However, in [Wai 2013: 16, etc.], this word, transcribed as </t>
    </r>
    <r>
      <rPr>
        <i/>
        <sz val="11"/>
        <color indexed="8"/>
        <rFont val="Starling Serif"/>
        <family val="1"/>
      </rPr>
      <t>ší</t>
    </r>
    <r>
      <rPr>
        <sz val="11"/>
        <color indexed="8"/>
        <rFont val="Starling Serif"/>
        <family val="1"/>
      </rPr>
      <t>, already clearly functions as the default equivalent for 'dog' in the language. We list both words as synonyms, pending the appearance of a more detailed lexical description of the language.</t>
    </r>
  </si>
  <si>
    <r>
      <t xml:space="preserve">Shee 2008: 166. The second morpheme is </t>
    </r>
    <r>
      <rPr>
        <i/>
        <sz val="11"/>
        <color indexed="8"/>
        <rFont val="Starling Serif"/>
        <family val="1"/>
      </rPr>
      <t>tʰí</t>
    </r>
    <r>
      <rPr>
        <sz val="11"/>
        <color indexed="8"/>
        <rFont val="Starling Serif"/>
        <family val="1"/>
      </rPr>
      <t xml:space="preserve"> 'water' q.v.</t>
    </r>
  </si>
  <si>
    <r>
      <t xml:space="preserve">Solnit 1997: 352. Quoted as </t>
    </r>
    <r>
      <rPr>
        <i/>
        <sz val="11"/>
        <color indexed="8"/>
        <rFont val="Starling Serif"/>
        <family val="1"/>
      </rPr>
      <t>ʔòōː</t>
    </r>
    <r>
      <rPr>
        <sz val="11"/>
        <color indexed="8"/>
        <rFont val="Starling Serif"/>
        <family val="1"/>
      </rPr>
      <t xml:space="preserve"> (Huai Phung), </t>
    </r>
    <r>
      <rPr>
        <i/>
        <sz val="11"/>
        <color indexed="8"/>
        <rFont val="Starling Serif"/>
        <family val="1"/>
      </rPr>
      <t>ʔō</t>
    </r>
    <r>
      <rPr>
        <sz val="11"/>
        <color indexed="8"/>
        <rFont val="Starling Serif"/>
        <family val="1"/>
      </rPr>
      <t xml:space="preserve"> (Huai Chang Kham), </t>
    </r>
    <r>
      <rPr>
        <i/>
        <sz val="11"/>
        <color indexed="8"/>
        <rFont val="Starling Serif"/>
        <family val="1"/>
      </rPr>
      <t>ō-tʰ</t>
    </r>
    <r>
      <rPr>
        <sz val="11"/>
        <color indexed="8"/>
        <rFont val="Starling Serif"/>
        <family val="1"/>
      </rPr>
      <t xml:space="preserve"> (Fraser Bennett) in [Kirkland &amp; Dawkins 2007: 64].</t>
    </r>
  </si>
  <si>
    <r>
      <t xml:space="preserve">Myar 2004: 165. Quoted as </t>
    </r>
    <r>
      <rPr>
        <i/>
        <sz val="11"/>
        <color indexed="8"/>
        <rFont val="Starling Serif"/>
        <family val="1"/>
      </rPr>
      <t>ʔó</t>
    </r>
    <r>
      <rPr>
        <sz val="11"/>
        <color indexed="8"/>
        <rFont val="Starling Serif"/>
        <family val="1"/>
      </rPr>
      <t xml:space="preserve"> in [Wai 2013: 118].</t>
    </r>
  </si>
  <si>
    <r>
      <t xml:space="preserve">Shee 2008: 168. Verbal stem: 'to be dry'. Distinct from the transitive verb </t>
    </r>
    <r>
      <rPr>
        <i/>
        <sz val="11"/>
        <color indexed="8"/>
        <rFont val="Starling Serif"/>
        <family val="1"/>
      </rPr>
      <t>=é</t>
    </r>
    <r>
      <rPr>
        <sz val="11"/>
        <color indexed="8"/>
        <rFont val="Starling Serif"/>
        <family val="1"/>
      </rPr>
      <t xml:space="preserve"> 'to dry (smth.)' [Shee 2008: 167].</t>
    </r>
  </si>
  <si>
    <r>
      <t xml:space="preserve">Solnit 1997: 346. Quoted as </t>
    </r>
    <r>
      <rPr>
        <i/>
        <sz val="11"/>
        <color indexed="8"/>
        <rFont val="Starling Serif"/>
        <family val="1"/>
      </rPr>
      <t>ȁ=kʰrā</t>
    </r>
    <r>
      <rPr>
        <sz val="11"/>
        <color indexed="8"/>
        <rFont val="Starling Serif"/>
        <family val="1"/>
      </rPr>
      <t xml:space="preserve"> in [Bennett Ms.].</t>
    </r>
  </si>
  <si>
    <r>
      <t xml:space="preserve">Myar 2004: 169; Wai 2013: 117. Intransitive stem; cf. the transitive stem </t>
    </r>
    <r>
      <rPr>
        <i/>
        <sz val="11"/>
        <color indexed="8"/>
        <rFont val="Starling Serif"/>
        <family val="1"/>
      </rPr>
      <t>l=kʰwè</t>
    </r>
    <r>
      <rPr>
        <sz val="11"/>
        <color indexed="8"/>
        <rFont val="Starling Serif"/>
        <family val="1"/>
      </rPr>
      <t xml:space="preserve"> 'to dry (smth.)' [Myar 2004: 167].</t>
    </r>
  </si>
  <si>
    <r>
      <t xml:space="preserve">Myar 2004: 169. Intransitive stem; cf. the transitive stem </t>
    </r>
    <r>
      <rPr>
        <i/>
        <sz val="11"/>
        <color indexed="8"/>
        <rFont val="Starling Serif"/>
        <family val="1"/>
      </rPr>
      <t>lú=šē</t>
    </r>
    <r>
      <rPr>
        <sz val="11"/>
        <color indexed="8"/>
        <rFont val="Starling Serif"/>
        <family val="1"/>
      </rPr>
      <t xml:space="preserve"> 'to dry (smth.)' [Myar 2004: 167].</t>
    </r>
  </si>
  <si>
    <r>
      <t xml:space="preserve">Myar 2004: 169. Intransitive stem; cf. the transitive stem </t>
    </r>
    <r>
      <rPr>
        <i/>
        <sz val="11"/>
        <color indexed="8"/>
        <rFont val="Starling Serif"/>
        <family val="1"/>
      </rPr>
      <t>lú=xèi</t>
    </r>
    <r>
      <rPr>
        <sz val="11"/>
        <color indexed="8"/>
        <rFont val="Starling Serif"/>
        <family val="1"/>
      </rPr>
      <t xml:space="preserve"> 'to dry (smth.)' [Myar 2004: 167].</t>
    </r>
  </si>
  <si>
    <r>
      <t xml:space="preserve">Manson 2007: 9, 14. Distinct from </t>
    </r>
    <r>
      <rPr>
        <i/>
        <sz val="11"/>
        <color indexed="8"/>
        <rFont val="Starling Serif"/>
        <family val="1"/>
      </rPr>
      <t>ló</t>
    </r>
    <r>
      <rPr>
        <sz val="11"/>
        <color indexed="8"/>
        <rFont val="Starling Serif"/>
        <family val="1"/>
      </rPr>
      <t xml:space="preserve"> 'to dry (smth.)'.</t>
    </r>
  </si>
  <si>
    <r>
      <t xml:space="preserve">Ywar 2013: 16. Cf. also </t>
    </r>
    <r>
      <rPr>
        <i/>
        <sz val="11"/>
        <color indexed="8"/>
        <rFont val="Starling Serif"/>
        <family val="1"/>
      </rPr>
      <t>vò</t>
    </r>
    <r>
      <rPr>
        <sz val="11"/>
        <color indexed="8"/>
        <rFont val="Starling Serif"/>
        <family val="1"/>
      </rPr>
      <t xml:space="preserve"> 'to make dry' [Ywar 2013: 18].</t>
    </r>
  </si>
  <si>
    <r>
      <t xml:space="preserve">Henderson 1997: 256. The morpheme </t>
    </r>
    <r>
      <rPr>
        <i/>
        <sz val="11"/>
        <color indexed="8"/>
        <rFont val="Starling Serif"/>
        <family val="1"/>
      </rPr>
      <t>n-</t>
    </r>
    <r>
      <rPr>
        <sz val="11"/>
        <color indexed="8"/>
        <rFont val="Starling Serif"/>
        <family val="1"/>
      </rPr>
      <t xml:space="preserve"> is explained in the dictionary as a prefix, "prefixed to certain parts of the head" and also encountered in </t>
    </r>
    <r>
      <rPr>
        <i/>
        <sz val="11"/>
        <color indexed="8"/>
        <rFont val="Starling Serif"/>
        <family val="1"/>
      </rPr>
      <t>n-ɕʰ</t>
    </r>
    <r>
      <rPr>
        <sz val="11"/>
        <color indexed="8"/>
        <rFont val="Starling Serif"/>
        <family val="1"/>
      </rPr>
      <t xml:space="preserve"> 'face, cheek', </t>
    </r>
    <r>
      <rPr>
        <i/>
        <sz val="11"/>
        <color indexed="8"/>
        <rFont val="Starling Serif"/>
        <family val="1"/>
      </rPr>
      <t>n-kʰɗé</t>
    </r>
    <r>
      <rPr>
        <sz val="11"/>
        <color indexed="8"/>
        <rFont val="Starling Serif"/>
        <family val="1"/>
      </rPr>
      <t xml:space="preserve"> 'nose' and a couple other words. External comparison, however, shows that </t>
    </r>
    <r>
      <rPr>
        <i/>
        <sz val="11"/>
        <color indexed="8"/>
        <rFont val="Starling Serif"/>
        <family val="1"/>
      </rPr>
      <t>n</t>
    </r>
    <r>
      <rPr>
        <sz val="11"/>
        <color indexed="8"/>
        <rFont val="Starling Serif"/>
        <family val="1"/>
      </rPr>
      <t xml:space="preserve"> is actually the old root morpheme here (secondarily homonymized with </t>
    </r>
    <r>
      <rPr>
        <i/>
        <sz val="11"/>
        <color indexed="8"/>
        <rFont val="Starling Serif"/>
        <family val="1"/>
      </rPr>
      <t>n-</t>
    </r>
    <r>
      <rPr>
        <sz val="11"/>
        <color indexed="8"/>
        <rFont val="Starling Serif"/>
        <family val="1"/>
      </rPr>
      <t xml:space="preserve"> 'nose'); it is, in fact, </t>
    </r>
    <r>
      <rPr>
        <i/>
        <sz val="11"/>
        <color indexed="8"/>
        <rFont val="Starling Serif"/>
        <family val="1"/>
      </rPr>
      <t>-kú</t>
    </r>
    <r>
      <rPr>
        <sz val="11"/>
        <color indexed="8"/>
        <rFont val="Starling Serif"/>
        <family val="1"/>
      </rPr>
      <t xml:space="preserve"> that performs the function of homonymy-reducing modifier, and it is probably the same morpheme as encountered in </t>
    </r>
    <r>
      <rPr>
        <i/>
        <sz val="11"/>
        <color indexed="8"/>
        <rFont val="Starling Serif"/>
        <family val="1"/>
      </rPr>
      <t>kú-kō</t>
    </r>
    <r>
      <rPr>
        <sz val="11"/>
        <color indexed="8"/>
        <rFont val="Starling Serif"/>
        <family val="1"/>
      </rPr>
      <t xml:space="preserve"> 'head' q.v.</t>
    </r>
  </si>
  <si>
    <r>
      <t xml:space="preserve">Solnit 1997: 344. Quoted as </t>
    </r>
    <r>
      <rPr>
        <i/>
        <sz val="11"/>
        <color indexed="8"/>
        <rFont val="Starling Serif"/>
        <family val="1"/>
      </rPr>
      <t>kúlíkòʔ</t>
    </r>
    <r>
      <rPr>
        <sz val="11"/>
        <color indexed="8"/>
        <rFont val="Starling Serif"/>
        <family val="1"/>
      </rPr>
      <t xml:space="preserve"> (Huai Phung), </t>
    </r>
    <r>
      <rPr>
        <i/>
        <sz val="11"/>
        <color indexed="8"/>
        <rFont val="Starling Serif"/>
        <family val="1"/>
      </rPr>
      <t>kélēkùʔ</t>
    </r>
    <r>
      <rPr>
        <sz val="11"/>
        <color indexed="8"/>
        <rFont val="Starling Serif"/>
        <family val="1"/>
      </rPr>
      <t xml:space="preserve"> (Huai Chang Kham), </t>
    </r>
    <r>
      <rPr>
        <i/>
        <sz val="11"/>
        <color indexed="8"/>
        <rFont val="Starling Serif"/>
        <family val="1"/>
      </rPr>
      <t>kűlȅkȍ</t>
    </r>
    <r>
      <rPr>
        <sz val="11"/>
        <color indexed="8"/>
        <rFont val="Starling Serif"/>
        <family val="1"/>
      </rPr>
      <t xml:space="preserve"> (Fraser Bennett) in [Kirkland &amp; Dawkins 2007: 61].</t>
    </r>
  </si>
  <si>
    <r>
      <t xml:space="preserve">Manson 2007: 20. Also </t>
    </r>
    <r>
      <rPr>
        <i/>
        <sz val="11"/>
        <color indexed="8"/>
        <rFont val="Starling Serif"/>
        <family val="1"/>
      </rPr>
      <t>na-ku</t>
    </r>
    <r>
      <rPr>
        <sz val="11"/>
        <color indexed="8"/>
        <rFont val="Starling Serif"/>
        <family val="1"/>
      </rPr>
      <t xml:space="preserve"> id. in [Manson Ms.].</t>
    </r>
  </si>
  <si>
    <r>
      <t xml:space="preserve">Shee 2008: 163. The second morpheme is a general stem with the meaning 'surface' (cf. </t>
    </r>
    <r>
      <rPr>
        <i/>
        <sz val="11"/>
        <color indexed="8"/>
        <rFont val="Starling Serif"/>
        <family val="1"/>
      </rPr>
      <t>m-kʰòʔ</t>
    </r>
    <r>
      <rPr>
        <sz val="11"/>
        <color indexed="8"/>
        <rFont val="Starling Serif"/>
        <family val="1"/>
      </rPr>
      <t xml:space="preserve"> 'sky', etc.).</t>
    </r>
  </si>
  <si>
    <r>
      <t xml:space="preserve">Solnit 1997: 342. Distinct from </t>
    </r>
    <r>
      <rPr>
        <i/>
        <sz val="11"/>
        <color indexed="8"/>
        <rFont val="Starling Serif"/>
        <family val="1"/>
      </rPr>
      <t>ʔí=kʰù</t>
    </r>
    <r>
      <rPr>
        <sz val="11"/>
        <color indexed="8"/>
        <rFont val="Starling Serif"/>
        <family val="1"/>
      </rPr>
      <t xml:space="preserve"> 'earth, the world' (derived from </t>
    </r>
    <r>
      <rPr>
        <i/>
        <sz val="11"/>
        <color indexed="8"/>
        <rFont val="Starling Serif"/>
        <family val="1"/>
      </rPr>
      <t>kʰù</t>
    </r>
    <r>
      <rPr>
        <sz val="11"/>
        <color indexed="8"/>
        <rFont val="Starling Serif"/>
        <family val="1"/>
      </rPr>
      <t xml:space="preserve"> 'on the upper surface of') [Solnit 1997: 346]. Quoted as </t>
    </r>
    <r>
      <rPr>
        <i/>
        <sz val="11"/>
        <color indexed="8"/>
        <rFont val="Starling Serif"/>
        <family val="1"/>
      </rPr>
      <t>hèiʔ</t>
    </r>
    <r>
      <rPr>
        <sz val="11"/>
        <color indexed="8"/>
        <rFont val="Starling Serif"/>
        <family val="1"/>
      </rPr>
      <t xml:space="preserve"> (Huai Phung), </t>
    </r>
    <r>
      <rPr>
        <i/>
        <sz val="11"/>
        <color indexed="8"/>
        <rFont val="Starling Serif"/>
        <family val="1"/>
      </rPr>
      <t>héèʔ</t>
    </r>
    <r>
      <rPr>
        <sz val="11"/>
        <color indexed="8"/>
        <rFont val="Starling Serif"/>
        <family val="1"/>
      </rPr>
      <t xml:space="preserve"> (Huai Chang Kham), </t>
    </r>
    <r>
      <rPr>
        <i/>
        <sz val="11"/>
        <color indexed="8"/>
        <rFont val="Starling Serif"/>
        <family val="1"/>
      </rPr>
      <t>hȅ</t>
    </r>
    <r>
      <rPr>
        <sz val="11"/>
        <color indexed="8"/>
        <rFont val="Starling Serif"/>
        <family val="1"/>
      </rPr>
      <t xml:space="preserve"> (Fraser Bennett) in [Kirkland &amp; Dawkins 2007: 68].</t>
    </r>
  </si>
  <si>
    <r>
      <t xml:space="preserve">Myar 2004: 160. Meaning glossed as 'earth, soil'. Quoted as </t>
    </r>
    <r>
      <rPr>
        <i/>
        <sz val="11"/>
        <color indexed="8"/>
        <rFont val="Starling Serif"/>
        <family val="1"/>
      </rPr>
      <t>hā-kʰō</t>
    </r>
    <r>
      <rPr>
        <sz val="11"/>
        <color indexed="8"/>
        <rFont val="Starling Serif"/>
        <family val="1"/>
      </rPr>
      <t xml:space="preserve"> 'soil' in [Wai 2013: 25].</t>
    </r>
  </si>
  <si>
    <r>
      <t xml:space="preserve">Manson 2007: 17. Meaning glossed as 'ground'. Also attested as a bisyllabic compound in [Manson Ms.]: </t>
    </r>
    <r>
      <rPr>
        <i/>
        <sz val="11"/>
        <color indexed="8"/>
        <rFont val="Starling Serif"/>
        <family val="1"/>
      </rPr>
      <t>hâŋ-zâ</t>
    </r>
    <r>
      <rPr>
        <sz val="11"/>
        <color indexed="8"/>
        <rFont val="Starling Serif"/>
        <family val="1"/>
      </rPr>
      <t>.</t>
    </r>
  </si>
  <si>
    <r>
      <t xml:space="preserve">Solnit 1997: 351. Quoted as </t>
    </r>
    <r>
      <rPr>
        <i/>
        <sz val="11"/>
        <color indexed="8"/>
        <rFont val="Starling Serif"/>
        <family val="1"/>
      </rPr>
      <t>ʔēʔ</t>
    </r>
    <r>
      <rPr>
        <sz val="11"/>
        <color indexed="8"/>
        <rFont val="Starling Serif"/>
        <family val="1"/>
      </rPr>
      <t xml:space="preserve"> (Huai Phung), </t>
    </r>
    <r>
      <rPr>
        <i/>
        <sz val="11"/>
        <color indexed="8"/>
        <rFont val="Starling Serif"/>
        <family val="1"/>
      </rPr>
      <t>ʔē</t>
    </r>
    <r>
      <rPr>
        <sz val="11"/>
        <color indexed="8"/>
        <rFont val="Starling Serif"/>
        <family val="1"/>
      </rPr>
      <t xml:space="preserve"> (Huai Chang Kham), </t>
    </r>
    <r>
      <rPr>
        <i/>
        <sz val="11"/>
        <color indexed="8"/>
        <rFont val="Starling Serif"/>
        <family val="1"/>
      </rPr>
      <t>ȅ</t>
    </r>
    <r>
      <rPr>
        <sz val="11"/>
        <color indexed="8"/>
        <rFont val="Starling Serif"/>
        <family val="1"/>
      </rPr>
      <t xml:space="preserve"> (Fraser Bennett) in [Kirkland &amp; Dawkins 2007: 64].</t>
    </r>
  </si>
  <si>
    <r>
      <t xml:space="preserve">Henderson 1997: 82. Bound morpheme, used only in conjunction with modifiers, e. g. </t>
    </r>
    <r>
      <rPr>
        <i/>
        <sz val="11"/>
        <color indexed="8"/>
        <rFont val="Starling Serif"/>
        <family val="1"/>
      </rPr>
      <t>ʆ=ɗī</t>
    </r>
    <r>
      <rPr>
        <sz val="11"/>
        <color indexed="8"/>
        <rFont val="Starling Serif"/>
        <family val="1"/>
      </rPr>
      <t xml:space="preserve"> 'hen's egg' [Henderson 1997: 311].</t>
    </r>
  </si>
  <si>
    <r>
      <t xml:space="preserve">Solnit 1997: 342. Quoted as </t>
    </r>
    <r>
      <rPr>
        <i/>
        <sz val="11"/>
        <color indexed="8"/>
        <rFont val="Starling Serif"/>
        <family val="1"/>
      </rPr>
      <t>ʔȁ=d</t>
    </r>
    <r>
      <rPr>
        <sz val="11"/>
        <color indexed="8"/>
        <rFont val="Starling Serif"/>
        <family val="1"/>
      </rPr>
      <t xml:space="preserve"> in [Bennett Ms.].</t>
    </r>
  </si>
  <si>
    <r>
      <t xml:space="preserve">Henderson 1997: 249. Polysemy: 'eye / face' (used with different classifiers: </t>
    </r>
    <r>
      <rPr>
        <i/>
        <sz val="11"/>
        <color indexed="8"/>
        <rFont val="Starling Serif"/>
        <family val="1"/>
      </rPr>
      <t>ɓē</t>
    </r>
    <r>
      <rPr>
        <sz val="11"/>
        <color indexed="8"/>
        <rFont val="Starling Serif"/>
        <family val="1"/>
      </rPr>
      <t xml:space="preserve"> for 'face', </t>
    </r>
    <r>
      <rPr>
        <i/>
        <sz val="11"/>
        <color indexed="8"/>
        <rFont val="Starling Serif"/>
        <family val="1"/>
      </rPr>
      <t>m</t>
    </r>
    <r>
      <rPr>
        <sz val="11"/>
        <color indexed="8"/>
        <rFont val="Starling Serif"/>
        <family val="1"/>
      </rPr>
      <t xml:space="preserve"> for 'eye'). The modifier </t>
    </r>
    <r>
      <rPr>
        <i/>
        <sz val="11"/>
        <color indexed="8"/>
        <rFont val="Starling Serif"/>
        <family val="1"/>
      </rPr>
      <t>-ká</t>
    </r>
    <r>
      <rPr>
        <sz val="11"/>
        <color indexed="8"/>
        <rFont val="Starling Serif"/>
        <family val="1"/>
      </rPr>
      <t xml:space="preserve"> means 'hind part, lower part, behind, bottom' [Henderson 1997: 151].</t>
    </r>
  </si>
  <si>
    <r>
      <t xml:space="preserve">Shee 2008: 164. Cf. </t>
    </r>
    <r>
      <rPr>
        <i/>
        <sz val="11"/>
        <color indexed="8"/>
        <rFont val="Starling Serif"/>
        <family val="1"/>
      </rPr>
      <t>gàɗú</t>
    </r>
    <r>
      <rPr>
        <sz val="11"/>
        <color indexed="8"/>
        <rFont val="Starling Serif"/>
        <family val="1"/>
      </rPr>
      <t xml:space="preserve"> 'face' [ibid.]. The meaning of the component </t>
    </r>
    <r>
      <rPr>
        <i/>
        <sz val="11"/>
        <color indexed="8"/>
        <rFont val="Starling Serif"/>
        <family val="1"/>
      </rPr>
      <t>-pʰlòʔ</t>
    </r>
    <r>
      <rPr>
        <sz val="11"/>
        <color indexed="8"/>
        <rFont val="Starling Serif"/>
        <family val="1"/>
      </rPr>
      <t xml:space="preserve"> is unclear (possibly = 'hole', cf. </t>
    </r>
    <r>
      <rPr>
        <i/>
        <sz val="11"/>
        <color indexed="8"/>
        <rFont val="Starling Serif"/>
        <family val="1"/>
      </rPr>
      <t>pʰl</t>
    </r>
    <r>
      <rPr>
        <sz val="11"/>
        <color indexed="8"/>
        <rFont val="Starling Serif"/>
        <family val="1"/>
      </rPr>
      <t xml:space="preserve"> 'to have a hole, to spring a hole' in Bwe Karen), but cf. also Geba Karen </t>
    </r>
    <r>
      <rPr>
        <i/>
        <sz val="11"/>
        <color indexed="8"/>
        <rFont val="Starling Serif"/>
        <family val="1"/>
      </rPr>
      <t>gàdú-pʰèʔ</t>
    </r>
    <r>
      <rPr>
        <sz val="11"/>
        <color indexed="8"/>
        <rFont val="Starling Serif"/>
        <family val="1"/>
      </rPr>
      <t xml:space="preserve"> 'eyelid' [ibid.], indicating that is possible to ascribe a basic polysemy 'eye / face' to the root </t>
    </r>
    <r>
      <rPr>
        <i/>
        <sz val="11"/>
        <color indexed="8"/>
        <rFont val="Starling Serif"/>
        <family val="1"/>
      </rPr>
      <t>gàdú</t>
    </r>
    <r>
      <rPr>
        <sz val="11"/>
        <color indexed="8"/>
        <rFont val="Starling Serif"/>
        <family val="1"/>
      </rPr>
      <t xml:space="preserve"> ~ </t>
    </r>
    <r>
      <rPr>
        <i/>
        <sz val="11"/>
        <color indexed="8"/>
        <rFont val="Starling Serif"/>
        <family val="1"/>
      </rPr>
      <t>gàɗú</t>
    </r>
    <r>
      <rPr>
        <sz val="11"/>
        <color indexed="8"/>
        <rFont val="Starling Serif"/>
        <family val="1"/>
      </rPr>
      <t>.</t>
    </r>
  </si>
  <si>
    <r>
      <t xml:space="preserve">Solnit 1997: 339. Cf. </t>
    </r>
    <r>
      <rPr>
        <i/>
        <sz val="11"/>
        <color indexed="8"/>
        <rFont val="Starling Serif"/>
        <family val="1"/>
      </rPr>
      <t>bé-sè</t>
    </r>
    <r>
      <rPr>
        <sz val="11"/>
        <color indexed="8"/>
        <rFont val="Starling Serif"/>
        <family val="1"/>
      </rPr>
      <t xml:space="preserve"> 'face' [ibid.]. External data suggest that </t>
    </r>
    <r>
      <rPr>
        <i/>
        <sz val="11"/>
        <color indexed="8"/>
        <rFont val="Starling Serif"/>
        <family val="1"/>
      </rPr>
      <t>-sè</t>
    </r>
    <r>
      <rPr>
        <sz val="11"/>
        <color indexed="8"/>
        <rFont val="Starling Serif"/>
        <family val="1"/>
      </rPr>
      <t xml:space="preserve"> is an archaic fossilized morpheme. The more recent component </t>
    </r>
    <r>
      <rPr>
        <i/>
        <sz val="11"/>
        <color indexed="8"/>
        <rFont val="Starling Serif"/>
        <family val="1"/>
      </rPr>
      <t>-pl</t>
    </r>
    <r>
      <rPr>
        <sz val="11"/>
        <color indexed="8"/>
        <rFont val="Starling Serif"/>
        <family val="1"/>
      </rPr>
      <t xml:space="preserve"> has the basic meaning 'small and round' and is used autonomously as a classifier for 'stars, buttons, eggs, grains of sand, seeds, letters of the alphabet' [Solnit 1997: 355] (cf. also 'heart'). Quoted as </t>
    </r>
    <r>
      <rPr>
        <i/>
        <sz val="11"/>
        <color indexed="8"/>
        <rFont val="Starling Serif"/>
        <family val="1"/>
      </rPr>
      <t>pēsī-plʔ</t>
    </r>
    <r>
      <rPr>
        <sz val="11"/>
        <color indexed="8"/>
        <rFont val="Starling Serif"/>
        <family val="1"/>
      </rPr>
      <t xml:space="preserve"> (Huai Phung), </t>
    </r>
    <r>
      <rPr>
        <i/>
        <sz val="11"/>
        <color indexed="8"/>
        <rFont val="Starling Serif"/>
        <family val="1"/>
      </rPr>
      <t>bēsē-plʔ</t>
    </r>
    <r>
      <rPr>
        <sz val="11"/>
        <color indexed="8"/>
        <rFont val="Starling Serif"/>
        <family val="1"/>
      </rPr>
      <t xml:space="preserve"> (Huai Chang Kham), </t>
    </r>
    <r>
      <rPr>
        <i/>
        <sz val="11"/>
        <color indexed="8"/>
        <rFont val="Starling Serif"/>
        <family val="1"/>
      </rPr>
      <t>pēsē-pl</t>
    </r>
    <r>
      <rPr>
        <sz val="11"/>
        <color indexed="8"/>
        <rFont val="Starling Serif"/>
        <family val="1"/>
      </rPr>
      <t xml:space="preserve"> (Fraser Bennett) in [Kirkland &amp; Dawkins 2007: 61]. Judging by external correspondences, &lt; </t>
    </r>
    <r>
      <rPr>
        <i/>
        <sz val="11"/>
        <color indexed="8"/>
        <rFont val="Starling Serif"/>
        <family val="1"/>
      </rPr>
      <t>*mésè-pl</t>
    </r>
    <r>
      <rPr>
        <sz val="11"/>
        <color indexed="8"/>
        <rFont val="Starling Serif"/>
        <family val="1"/>
      </rPr>
      <t xml:space="preserve"> (see the Western Kayah Li equivalent).</t>
    </r>
  </si>
  <si>
    <r>
      <t xml:space="preserve">Myar 2004: 163. Cf. </t>
    </r>
    <r>
      <rPr>
        <i/>
        <sz val="11"/>
        <color indexed="8"/>
        <rFont val="Starling Serif"/>
        <family val="1"/>
      </rPr>
      <t>mì-ʂá</t>
    </r>
    <r>
      <rPr>
        <sz val="11"/>
        <color indexed="8"/>
        <rFont val="Starling Serif"/>
        <family val="1"/>
      </rPr>
      <t xml:space="preserve"> 'face'. Morphologically, this is the same form as in Eastern Kayah Li q.v.</t>
    </r>
  </si>
  <si>
    <r>
      <t xml:space="preserve">Myar 2004: 163. Cf. </t>
    </r>
    <r>
      <rPr>
        <i/>
        <sz val="11"/>
        <color indexed="8"/>
        <rFont val="Starling Serif"/>
        <family val="1"/>
      </rPr>
      <t>mɯ́-kì</t>
    </r>
    <r>
      <rPr>
        <sz val="11"/>
        <color indexed="8"/>
        <rFont val="Starling Serif"/>
        <family val="1"/>
      </rPr>
      <t xml:space="preserve"> 'face'.</t>
    </r>
  </si>
  <si>
    <r>
      <t xml:space="preserve">Myar 2004: 163. Cf. </t>
    </r>
    <r>
      <rPr>
        <i/>
        <sz val="11"/>
        <color indexed="8"/>
        <rFont val="Starling Serif"/>
        <family val="1"/>
      </rPr>
      <t>mài-nà</t>
    </r>
    <r>
      <rPr>
        <sz val="11"/>
        <color indexed="8"/>
        <rFont val="Starling Serif"/>
        <family val="1"/>
      </rPr>
      <t xml:space="preserve"> 'face' [ibid.].</t>
    </r>
  </si>
  <si>
    <r>
      <t xml:space="preserve">Manson Ms. A compound with </t>
    </r>
    <r>
      <rPr>
        <i/>
        <sz val="11"/>
        <color indexed="8"/>
        <rFont val="Starling Serif"/>
        <family val="1"/>
      </rPr>
      <t>θâ</t>
    </r>
    <r>
      <rPr>
        <sz val="11"/>
        <color indexed="8"/>
        <rFont val="Starling Serif"/>
        <family val="1"/>
      </rPr>
      <t xml:space="preserve"> 'fruit, seed'.</t>
    </r>
  </si>
  <si>
    <r>
      <t xml:space="preserve">Henderson 1997: 365. Used only with modifiers, e.g. </t>
    </r>
    <r>
      <rPr>
        <i/>
        <sz val="11"/>
        <color indexed="8"/>
        <rFont val="Starling Serif"/>
        <family val="1"/>
      </rPr>
      <t>tʰ=θō</t>
    </r>
    <r>
      <rPr>
        <sz val="11"/>
        <color indexed="8"/>
        <rFont val="Starling Serif"/>
        <family val="1"/>
      </rPr>
      <t xml:space="preserve"> 'pork fat', etc.</t>
    </r>
  </si>
  <si>
    <r>
      <t xml:space="preserve">Solnit 1997: 339. Not to be confused with </t>
    </r>
    <r>
      <rPr>
        <i/>
        <sz val="11"/>
        <color indexed="8"/>
        <rFont val="Starling Serif"/>
        <family val="1"/>
      </rPr>
      <t>bɯ̀</t>
    </r>
    <r>
      <rPr>
        <sz val="11"/>
        <color indexed="8"/>
        <rFont val="Starling Serif"/>
        <family val="1"/>
      </rPr>
      <t xml:space="preserve"> '(to be) fat' [Solnit 1997: 340]. Quoted as </t>
    </r>
    <r>
      <rPr>
        <i/>
        <sz val="11"/>
        <color indexed="8"/>
        <rFont val="Starling Serif"/>
        <family val="1"/>
      </rPr>
      <t>à=súʔ=à=báʔ</t>
    </r>
    <r>
      <rPr>
        <sz val="11"/>
        <color indexed="8"/>
        <rFont val="Starling Serif"/>
        <family val="1"/>
      </rPr>
      <t xml:space="preserve"> (Huai Phung), </t>
    </r>
    <r>
      <rPr>
        <i/>
        <sz val="11"/>
        <color indexed="8"/>
        <rFont val="Starling Serif"/>
        <family val="1"/>
      </rPr>
      <t>à=súʔ=à=báʔ</t>
    </r>
    <r>
      <rPr>
        <sz val="11"/>
        <color indexed="8"/>
        <rFont val="Starling Serif"/>
        <family val="1"/>
      </rPr>
      <t xml:space="preserve"> (Huai Chang Kham) in [Kirkland &amp; Dawkins 2007: 67]. The form </t>
    </r>
    <r>
      <rPr>
        <i/>
        <sz val="11"/>
        <color indexed="8"/>
        <rFont val="Starling Serif"/>
        <family val="1"/>
      </rPr>
      <t>ȁ=bɯ</t>
    </r>
    <r>
      <rPr>
        <sz val="11"/>
        <color indexed="8"/>
        <rFont val="Starling Serif"/>
        <family val="1"/>
      </rPr>
      <t xml:space="preserve"> (Fraser Bennett), listed in the same source, may actually be the adjective 'fat'.</t>
    </r>
  </si>
  <si>
    <r>
      <t xml:space="preserve">Kirkland &amp; Dawkins 2007: 67. Also </t>
    </r>
    <r>
      <rPr>
        <i/>
        <sz val="11"/>
        <color indexed="8"/>
        <rFont val="Starling Serif"/>
        <family val="1"/>
      </rPr>
      <t>ʆű</t>
    </r>
    <r>
      <rPr>
        <sz val="11"/>
        <color indexed="8"/>
        <rFont val="Starling Serif"/>
        <family val="1"/>
      </rPr>
      <t xml:space="preserve"> id. (semantic difference is unknown).</t>
    </r>
  </si>
  <si>
    <r>
      <t xml:space="preserve">Myar 2004: 164. Also </t>
    </r>
    <r>
      <rPr>
        <i/>
        <sz val="11"/>
        <color indexed="8"/>
        <rFont val="Starling Serif"/>
        <family val="1"/>
      </rPr>
      <t>ʔà=ʂó</t>
    </r>
    <r>
      <rPr>
        <sz val="11"/>
        <color indexed="8"/>
        <rFont val="Starling Serif"/>
        <family val="1"/>
      </rPr>
      <t xml:space="preserve"> id. (semantic difference is unknown).</t>
    </r>
  </si>
  <si>
    <r>
      <t xml:space="preserve">Myar 2004: 164. Also </t>
    </r>
    <r>
      <rPr>
        <i/>
        <sz val="11"/>
        <color indexed="8"/>
        <rFont val="Starling Serif"/>
        <family val="1"/>
      </rPr>
      <t>ʂú</t>
    </r>
    <r>
      <rPr>
        <sz val="11"/>
        <color indexed="8"/>
        <rFont val="Starling Serif"/>
        <family val="1"/>
      </rPr>
      <t xml:space="preserve"> id. (semantic difference is unknown).</t>
    </r>
  </si>
  <si>
    <r>
      <t xml:space="preserve">Manson Ms. Also </t>
    </r>
    <r>
      <rPr>
        <i/>
        <sz val="11"/>
        <color indexed="8"/>
        <rFont val="Starling Serif"/>
        <family val="1"/>
      </rPr>
      <t>bwâŋ</t>
    </r>
    <r>
      <rPr>
        <sz val="11"/>
        <color indexed="8"/>
        <rFont val="Starling Serif"/>
        <family val="1"/>
      </rPr>
      <t xml:space="preserve"> id. (semantic difference is unknown).</t>
    </r>
  </si>
  <si>
    <r>
      <t xml:space="preserve">Ywar 2013: 43. Meaning glossed as 'grease'; productive nominalization from the adjective </t>
    </r>
    <r>
      <rPr>
        <i/>
        <sz val="11"/>
        <color indexed="8"/>
        <rFont val="Starling Serif"/>
        <family val="1"/>
      </rPr>
      <t>bwàŋ</t>
    </r>
    <r>
      <rPr>
        <sz val="11"/>
        <color indexed="8"/>
        <rFont val="Starling Serif"/>
        <family val="1"/>
      </rPr>
      <t xml:space="preserve">. Not to be confused with </t>
    </r>
    <r>
      <rPr>
        <i/>
        <sz val="11"/>
        <color indexed="8"/>
        <rFont val="Starling Serif"/>
        <family val="1"/>
      </rPr>
      <t>lɘ̀ŋ</t>
    </r>
    <r>
      <rPr>
        <sz val="11"/>
        <color indexed="8"/>
        <rFont val="Starling Serif"/>
        <family val="1"/>
      </rPr>
      <t xml:space="preserve"> 'fat' (adjective) [Ywar 2013: 27, 79].</t>
    </r>
  </si>
  <si>
    <r>
      <t xml:space="preserve">Henderson 1997: 322. Polysemy: 'hair of body / fur / feathers'. Used only with modifiers, e. g. </t>
    </r>
    <r>
      <rPr>
        <i/>
        <sz val="11"/>
        <color indexed="8"/>
        <rFont val="Starling Serif"/>
        <family val="1"/>
      </rPr>
      <t>ʆ =ʆ</t>
    </r>
    <r>
      <rPr>
        <sz val="11"/>
        <color indexed="8"/>
        <rFont val="Starling Serif"/>
        <family val="1"/>
      </rPr>
      <t xml:space="preserve"> 'chicken's feathers'. The root </t>
    </r>
    <r>
      <rPr>
        <i/>
        <sz val="11"/>
        <color indexed="8"/>
        <rFont val="Starling Serif"/>
        <family val="1"/>
      </rPr>
      <t>=ɗē</t>
    </r>
    <r>
      <rPr>
        <sz val="11"/>
        <color indexed="8"/>
        <rFont val="Starling Serif"/>
        <family val="1"/>
      </rPr>
      <t xml:space="preserve">, glossed as 'appendage such as a wing or fin', may apparently also be used in the meaning 'feather': </t>
    </r>
    <r>
      <rPr>
        <i/>
        <sz val="11"/>
        <color indexed="8"/>
        <rFont val="Starling Serif"/>
        <family val="1"/>
      </rPr>
      <t>=ɗē-klé</t>
    </r>
    <r>
      <rPr>
        <sz val="11"/>
        <color indexed="8"/>
        <rFont val="Starling Serif"/>
        <family val="1"/>
      </rPr>
      <t xml:space="preserve"> 'wing, feather' [Henderson 1997: 79].</t>
    </r>
  </si>
  <si>
    <r>
      <t xml:space="preserve">Shee 2008: 164. The form </t>
    </r>
    <r>
      <rPr>
        <i/>
        <sz val="11"/>
        <color indexed="8"/>
        <rFont val="Starling Serif"/>
        <family val="1"/>
      </rPr>
      <t>tʰòpʰó=sʰòʔ</t>
    </r>
    <r>
      <rPr>
        <sz val="11"/>
        <color indexed="8"/>
        <rFont val="Starling Serif"/>
        <family val="1"/>
      </rPr>
      <t xml:space="preserve"> is also listed as a synonym, where the first component is 'bird' q. v. and the second component is the same root as in </t>
    </r>
    <r>
      <rPr>
        <i/>
        <sz val="11"/>
        <color indexed="8"/>
        <rFont val="Starling Serif"/>
        <family val="1"/>
      </rPr>
      <t>=sʰùʔ</t>
    </r>
    <r>
      <rPr>
        <sz val="11"/>
        <color indexed="8"/>
        <rFont val="Starling Serif"/>
        <family val="1"/>
      </rPr>
      <t>, with vocalic assimilation.</t>
    </r>
  </si>
  <si>
    <r>
      <t xml:space="preserve">Not attested in Solnit's monograph. Cf. however, </t>
    </r>
    <r>
      <rPr>
        <i/>
        <sz val="11"/>
        <color indexed="8"/>
        <rFont val="Starling Serif"/>
        <family val="1"/>
      </rPr>
      <t>tʰǔ=čʰɯ̂</t>
    </r>
    <r>
      <rPr>
        <sz val="11"/>
        <color indexed="8"/>
        <rFont val="Starling Serif"/>
        <family val="1"/>
      </rPr>
      <t xml:space="preserve"> (Huai Phung), </t>
    </r>
    <r>
      <rPr>
        <i/>
        <sz val="11"/>
        <color indexed="8"/>
        <rFont val="Starling Serif"/>
        <family val="1"/>
      </rPr>
      <t>čɯ</t>
    </r>
    <r>
      <rPr>
        <sz val="11"/>
        <color indexed="8"/>
        <rFont val="Starling Serif"/>
        <family val="1"/>
      </rPr>
      <t xml:space="preserve"> (Huai Chang Kham), </t>
    </r>
    <r>
      <rPr>
        <i/>
        <sz val="11"/>
        <color indexed="8"/>
        <rFont val="Starling Serif"/>
        <family val="1"/>
      </rPr>
      <t>tʰȕ=ʆʰɯ</t>
    </r>
    <r>
      <rPr>
        <sz val="11"/>
        <color indexed="8"/>
        <rFont val="Starling Serif"/>
        <family val="1"/>
      </rPr>
      <t xml:space="preserve"> (Fraser Bennett) 'feather' in [Kirkland &amp; Dawkins 2007: 69] (the first part is 'bird' q.v.). In Huai Chang Kham, there is also an alternate form: </t>
    </r>
    <r>
      <rPr>
        <i/>
        <sz val="11"/>
        <color indexed="8"/>
        <rFont val="Starling Serif"/>
        <family val="1"/>
      </rPr>
      <t>tʰǔ=dá</t>
    </r>
    <r>
      <rPr>
        <sz val="11"/>
        <color indexed="8"/>
        <rFont val="Starling Serif"/>
        <family val="1"/>
      </rPr>
      <t xml:space="preserve"> 'feather'.</t>
    </r>
  </si>
  <si>
    <r>
      <t xml:space="preserve">Manson 2007: 7. Quoted as </t>
    </r>
    <r>
      <rPr>
        <i/>
        <sz val="11"/>
        <color indexed="8"/>
        <rFont val="Starling Serif"/>
        <family val="1"/>
      </rPr>
      <t>sʰwân</t>
    </r>
    <r>
      <rPr>
        <sz val="11"/>
        <color indexed="8"/>
        <rFont val="Starling Serif"/>
        <family val="1"/>
      </rPr>
      <t xml:space="preserve"> in [Manson Ms.].</t>
    </r>
  </si>
  <si>
    <r>
      <t xml:space="preserve">Solnit 1997: 349. Quoted as </t>
    </r>
    <r>
      <rPr>
        <i/>
        <sz val="11"/>
        <color indexed="8"/>
        <rFont val="Starling Serif"/>
        <family val="1"/>
      </rPr>
      <t>míīʔ</t>
    </r>
    <r>
      <rPr>
        <sz val="11"/>
        <color indexed="8"/>
        <rFont val="Starling Serif"/>
        <family val="1"/>
      </rPr>
      <t xml:space="preserve"> (Huai Phung), </t>
    </r>
    <r>
      <rPr>
        <i/>
        <sz val="11"/>
        <color indexed="8"/>
        <rFont val="Starling Serif"/>
        <family val="1"/>
      </rPr>
      <t>mī</t>
    </r>
    <r>
      <rPr>
        <sz val="11"/>
        <color indexed="8"/>
        <rFont val="Starling Serif"/>
        <family val="1"/>
      </rPr>
      <t xml:space="preserve"> (Huai Chang Kham), </t>
    </r>
    <r>
      <rPr>
        <i/>
        <sz val="11"/>
        <color indexed="8"/>
        <rFont val="Starling Serif"/>
        <family val="1"/>
      </rPr>
      <t>mȅ</t>
    </r>
    <r>
      <rPr>
        <sz val="11"/>
        <color indexed="8"/>
        <rFont val="Starling Serif"/>
        <family val="1"/>
      </rPr>
      <t xml:space="preserve"> (Fraser Bennett) in [Kirkland &amp; Dawkins 2007: 70].</t>
    </r>
  </si>
  <si>
    <r>
      <t xml:space="preserve">Myar 2004: 165. Quoted as </t>
    </r>
    <r>
      <rPr>
        <i/>
        <sz val="11"/>
        <color indexed="8"/>
        <rFont val="Starling Serif"/>
        <family val="1"/>
      </rPr>
      <t>míʰ</t>
    </r>
    <r>
      <rPr>
        <sz val="11"/>
        <color indexed="8"/>
        <rFont val="Starling Serif"/>
        <family val="1"/>
      </rPr>
      <t xml:space="preserve"> in [Wai 2013: 75].</t>
    </r>
  </si>
  <si>
    <r>
      <t xml:space="preserve">Henderson 1997: 57. The component </t>
    </r>
    <r>
      <rPr>
        <i/>
        <sz val="11"/>
        <color indexed="8"/>
        <rFont val="Starling Serif"/>
        <family val="1"/>
      </rPr>
      <t>-pʰō</t>
    </r>
    <r>
      <rPr>
        <sz val="11"/>
        <color indexed="8"/>
        <rFont val="Starling Serif"/>
        <family val="1"/>
      </rPr>
      <t xml:space="preserve"> = 'child, young one, little one' [Henderson 1997: 296]. The root morpheme is also used as a generic prefix for fishes, e. g. </t>
    </r>
    <r>
      <rPr>
        <i/>
        <sz val="11"/>
        <color indexed="8"/>
        <rFont val="Starling Serif"/>
        <family val="1"/>
      </rPr>
      <t>dà-bl</t>
    </r>
    <r>
      <rPr>
        <sz val="11"/>
        <color indexed="8"/>
        <rFont val="Starling Serif"/>
        <family val="1"/>
      </rPr>
      <t xml:space="preserve"> 'cocked-tailed catfish', etc.</t>
    </r>
  </si>
  <si>
    <r>
      <t xml:space="preserve">Solnit 1997: 357. This stem also has a short variant </t>
    </r>
    <r>
      <rPr>
        <i/>
        <sz val="11"/>
        <color indexed="8"/>
        <rFont val="Starling Serif"/>
        <family val="1"/>
      </rPr>
      <t>t</t>
    </r>
    <r>
      <rPr>
        <sz val="11"/>
        <color indexed="8"/>
        <rFont val="Starling Serif"/>
        <family val="1"/>
      </rPr>
      <t xml:space="preserve">, used in compounds. Quoted as </t>
    </r>
    <r>
      <rPr>
        <i/>
        <sz val="11"/>
        <color indexed="8"/>
        <rFont val="Starling Serif"/>
        <family val="1"/>
      </rPr>
      <t>tíʷʔ</t>
    </r>
    <r>
      <rPr>
        <sz val="11"/>
        <color indexed="8"/>
        <rFont val="Starling Serif"/>
        <family val="1"/>
      </rPr>
      <t xml:space="preserve"> (Huai Phung), </t>
    </r>
    <r>
      <rPr>
        <i/>
        <sz val="11"/>
        <color indexed="8"/>
        <rFont val="Starling Serif"/>
        <family val="1"/>
      </rPr>
      <t>tʷ</t>
    </r>
    <r>
      <rPr>
        <sz val="11"/>
        <color indexed="8"/>
        <rFont val="Starling Serif"/>
        <family val="1"/>
      </rPr>
      <t xml:space="preserve"> (Huai Chang Kham), </t>
    </r>
    <r>
      <rPr>
        <i/>
        <sz val="11"/>
        <color indexed="8"/>
        <rFont val="Starling Serif"/>
        <family val="1"/>
      </rPr>
      <t>tē-pʰṵ</t>
    </r>
    <r>
      <rPr>
        <sz val="11"/>
        <color indexed="8"/>
        <rFont val="Starling Serif"/>
        <family val="1"/>
      </rPr>
      <t xml:space="preserve"> (Fraser Bennett) in [Kirkland &amp; Dawkins 2007: 69].</t>
    </r>
  </si>
  <si>
    <r>
      <t xml:space="preserve">Myar 2004: 162. Quoted simply as </t>
    </r>
    <r>
      <rPr>
        <i/>
        <sz val="11"/>
        <color indexed="8"/>
        <rFont val="Starling Serif"/>
        <family val="1"/>
      </rPr>
      <t>tʰ</t>
    </r>
    <r>
      <rPr>
        <sz val="11"/>
        <color indexed="8"/>
        <rFont val="Starling Serif"/>
        <family val="1"/>
      </rPr>
      <t>, without the second morpheme, in [Wai 2013: 16].</t>
    </r>
  </si>
  <si>
    <r>
      <t xml:space="preserve">Solnit 1997: 343. Quoted as </t>
    </r>
    <r>
      <rPr>
        <i/>
        <sz val="11"/>
        <color indexed="8"/>
        <rFont val="Starling Serif"/>
        <family val="1"/>
      </rPr>
      <t>ā=ʓōː</t>
    </r>
    <r>
      <rPr>
        <sz val="11"/>
        <color indexed="8"/>
        <rFont val="Starling Serif"/>
        <family val="1"/>
      </rPr>
      <t xml:space="preserve"> (Huai Phung), </t>
    </r>
    <r>
      <rPr>
        <i/>
        <sz val="11"/>
        <color indexed="8"/>
        <rFont val="Starling Serif"/>
        <family val="1"/>
      </rPr>
      <t>ā=ʓōː</t>
    </r>
    <r>
      <rPr>
        <sz val="11"/>
        <color indexed="8"/>
        <rFont val="Starling Serif"/>
        <family val="1"/>
      </rPr>
      <t xml:space="preserve"> (Huai Chang Kham), </t>
    </r>
    <r>
      <rPr>
        <i/>
        <sz val="11"/>
        <color indexed="8"/>
        <rFont val="Starling Serif"/>
        <family val="1"/>
      </rPr>
      <t>ʔȁ=ʓ</t>
    </r>
    <r>
      <rPr>
        <sz val="11"/>
        <color indexed="8"/>
        <rFont val="Starling Serif"/>
        <family val="1"/>
      </rPr>
      <t xml:space="preserve"> (Fraser Bennett) in [Kirkland &amp; Dawkins 2007: 69].</t>
    </r>
  </si>
  <si>
    <r>
      <t xml:space="preserve">Solnit 1997: 346. A compound form, consisting of </t>
    </r>
    <r>
      <rPr>
        <i/>
        <sz val="11"/>
        <color indexed="8"/>
        <rFont val="Starling Serif"/>
        <family val="1"/>
      </rPr>
      <t>kʰ</t>
    </r>
    <r>
      <rPr>
        <sz val="11"/>
        <color indexed="8"/>
        <rFont val="Starling Serif"/>
        <family val="1"/>
      </rPr>
      <t xml:space="preserve"> 'leg' [ibid.] and </t>
    </r>
    <r>
      <rPr>
        <i/>
        <sz val="11"/>
        <color indexed="8"/>
        <rFont val="Starling Serif"/>
        <family val="1"/>
      </rPr>
      <t>lè</t>
    </r>
    <r>
      <rPr>
        <sz val="11"/>
        <color indexed="8"/>
        <rFont val="Starling Serif"/>
        <family val="1"/>
      </rPr>
      <t xml:space="preserve"> 'bottom, base of; underneath' [Solnit 1997: 347]. Quoted as </t>
    </r>
    <r>
      <rPr>
        <i/>
        <sz val="11"/>
        <color indexed="8"/>
        <rFont val="Starling Serif"/>
        <family val="1"/>
      </rPr>
      <t>kʰɛʔ</t>
    </r>
    <r>
      <rPr>
        <sz val="11"/>
        <color indexed="8"/>
        <rFont val="Starling Serif"/>
        <family val="1"/>
      </rPr>
      <t xml:space="preserve"> 'leg' (Huai Phung), </t>
    </r>
    <r>
      <rPr>
        <i/>
        <sz val="11"/>
        <color indexed="8"/>
        <rFont val="Starling Serif"/>
        <family val="1"/>
      </rPr>
      <t>kʰʔʰ</t>
    </r>
    <r>
      <rPr>
        <sz val="11"/>
        <color indexed="8"/>
        <rFont val="Starling Serif"/>
        <family val="1"/>
      </rPr>
      <t xml:space="preserve"> 'leg' ~ </t>
    </r>
    <r>
      <rPr>
        <i/>
        <sz val="11"/>
        <color indexed="8"/>
        <rFont val="Starling Serif"/>
        <family val="1"/>
      </rPr>
      <t>kʰ-lȉʔ</t>
    </r>
    <r>
      <rPr>
        <sz val="11"/>
        <color indexed="8"/>
        <rFont val="Starling Serif"/>
        <family val="1"/>
      </rPr>
      <t xml:space="preserve"> 'foot' (Huai Chang Kham), </t>
    </r>
    <r>
      <rPr>
        <i/>
        <sz val="11"/>
        <color indexed="8"/>
        <rFont val="Starling Serif"/>
        <family val="1"/>
      </rPr>
      <t>kʰɛ-dȍ</t>
    </r>
    <r>
      <rPr>
        <sz val="11"/>
        <color indexed="8"/>
        <rFont val="Starling Serif"/>
        <family val="1"/>
      </rPr>
      <t xml:space="preserve"> (Fraser Bennett) in [Kirkland &amp; Dawkins 2007: 62]. For the Huai Phung idiom, the form </t>
    </r>
    <r>
      <rPr>
        <i/>
        <sz val="11"/>
        <color indexed="8"/>
        <rFont val="Starling Serif"/>
        <family val="1"/>
      </rPr>
      <t>kúʔ-lìʔ</t>
    </r>
    <r>
      <rPr>
        <sz val="11"/>
        <color indexed="8"/>
        <rFont val="Starling Serif"/>
        <family val="1"/>
      </rPr>
      <t xml:space="preserve"> 'foot' is also quoted, but its first component seems to be etymologically different.</t>
    </r>
  </si>
  <si>
    <r>
      <t xml:space="preserve">Myar 2004: 163. Distinct from </t>
    </r>
    <r>
      <rPr>
        <i/>
        <sz val="11"/>
        <color indexed="8"/>
        <rFont val="Starling Serif"/>
        <family val="1"/>
      </rPr>
      <t>kʰ=l-pōʰ</t>
    </r>
    <r>
      <rPr>
        <sz val="11"/>
        <color indexed="8"/>
        <rFont val="Starling Serif"/>
        <family val="1"/>
      </rPr>
      <t xml:space="preserve"> 'leg'. Consists of the individual morphemes </t>
    </r>
    <r>
      <rPr>
        <i/>
        <sz val="11"/>
        <color indexed="8"/>
        <rFont val="Starling Serif"/>
        <family val="1"/>
      </rPr>
      <t>kʰ</t>
    </r>
    <r>
      <rPr>
        <sz val="11"/>
        <color indexed="8"/>
        <rFont val="Starling Serif"/>
        <family val="1"/>
      </rPr>
      <t xml:space="preserve"> 'foot, leg' [Wai 2013: 157] and </t>
    </r>
    <r>
      <rPr>
        <i/>
        <sz val="11"/>
        <color indexed="8"/>
        <rFont val="Starling Serif"/>
        <family val="1"/>
      </rPr>
      <t>làʰ</t>
    </r>
    <r>
      <rPr>
        <sz val="11"/>
        <color indexed="8"/>
        <rFont val="Starling Serif"/>
        <family val="1"/>
      </rPr>
      <t xml:space="preserve"> 'down, under' [Wai 2013: 42]; in the variant recorded by Myar, vocalism of the first syllable seems to be progressively assimilated.</t>
    </r>
  </si>
  <si>
    <r>
      <t xml:space="preserve">Myar 2004: 163. Distinct from </t>
    </r>
    <r>
      <rPr>
        <i/>
        <sz val="11"/>
        <color indexed="8"/>
        <rFont val="Starling Serif"/>
        <family val="1"/>
      </rPr>
      <t>kʰ=dé</t>
    </r>
    <r>
      <rPr>
        <sz val="11"/>
        <color indexed="8"/>
        <rFont val="Starling Serif"/>
        <family val="1"/>
      </rPr>
      <t xml:space="preserve"> 'leg'.</t>
    </r>
  </si>
  <si>
    <r>
      <t xml:space="preserve">Myar 2004: 163. Cf. </t>
    </r>
    <r>
      <rPr>
        <i/>
        <sz val="11"/>
        <color indexed="8"/>
        <rFont val="Starling Serif"/>
        <family val="1"/>
      </rPr>
      <t>kʰāŋ=dàu</t>
    </r>
    <r>
      <rPr>
        <sz val="11"/>
        <color indexed="8"/>
        <rFont val="Starling Serif"/>
        <family val="1"/>
      </rPr>
      <t xml:space="preserve"> 'leg'.</t>
    </r>
  </si>
  <si>
    <r>
      <t xml:space="preserve">Manson 2007: 14. This is the main root morpheme for both 'foot' and 'leg', from which various complex forms with complex meanings are generated, cf. </t>
    </r>
    <r>
      <rPr>
        <i/>
        <sz val="11"/>
        <color indexed="8"/>
        <rFont val="Starling Serif"/>
        <family val="1"/>
      </rPr>
      <t>kʰâŋ-déʰŋ</t>
    </r>
    <r>
      <rPr>
        <sz val="11"/>
        <color indexed="8"/>
        <rFont val="Starling Serif"/>
        <family val="1"/>
      </rPr>
      <t xml:space="preserve"> 'leg' [Manson 2007: 7], </t>
    </r>
    <r>
      <rPr>
        <i/>
        <sz val="11"/>
        <color indexed="8"/>
        <rFont val="Starling Serif"/>
        <family val="1"/>
      </rPr>
      <t>kʰâŋ-mû</t>
    </r>
    <r>
      <rPr>
        <sz val="11"/>
        <color indexed="8"/>
        <rFont val="Starling Serif"/>
        <family val="1"/>
      </rPr>
      <t xml:space="preserve"> 'toe-nail' [Manson 2007: 13], etc. Also quoted as a bisyllabic compound in [Manson Ms.]: </t>
    </r>
    <r>
      <rPr>
        <i/>
        <sz val="11"/>
        <color indexed="8"/>
        <rFont val="Starling Serif"/>
        <family val="1"/>
      </rPr>
      <t>kʰân-zà</t>
    </r>
    <r>
      <rPr>
        <sz val="11"/>
        <color indexed="8"/>
        <rFont val="Starling Serif"/>
        <family val="1"/>
      </rPr>
      <t>.</t>
    </r>
  </si>
  <si>
    <r>
      <t xml:space="preserve">Ywar 2013: 15. Meaning glossed as 'leg'. Cf. also </t>
    </r>
    <r>
      <rPr>
        <i/>
        <sz val="11"/>
        <color indexed="8"/>
        <rFont val="Starling Serif"/>
        <family val="1"/>
      </rPr>
      <t>plá</t>
    </r>
    <r>
      <rPr>
        <sz val="11"/>
        <color indexed="8"/>
        <rFont val="Starling Serif"/>
        <family val="1"/>
      </rPr>
      <t xml:space="preserve"> 'feet' [Ywar 2013: 22].</t>
    </r>
  </si>
  <si>
    <r>
      <t xml:space="preserve">Henderson 1997: 285. Attested by itself as an adverb, in the meaning 'entirely, completely', or as part of the composite formation </t>
    </r>
    <r>
      <rPr>
        <i/>
        <sz val="11"/>
        <color indexed="8"/>
        <rFont val="Starling Serif"/>
        <family val="1"/>
      </rPr>
      <t>pwé-tʰā</t>
    </r>
    <r>
      <rPr>
        <sz val="11"/>
        <color indexed="8"/>
        <rFont val="Starling Serif"/>
        <family val="1"/>
      </rPr>
      <t xml:space="preserve"> 'to be full up to the brim, to fill up'. Neither of the attestations seems perfectly satisfactory to allow the morpheme into the primary slot, but no other candidate for the meaning 'full' is present in Henderson's dictionary.</t>
    </r>
  </si>
  <si>
    <r>
      <t xml:space="preserve">Shee 2008: 166. Cf. also the verbal stem: </t>
    </r>
    <r>
      <rPr>
        <i/>
        <sz val="11"/>
        <color indexed="8"/>
        <rFont val="Starling Serif"/>
        <family val="1"/>
      </rPr>
      <t>=pé-tʰáʔ</t>
    </r>
    <r>
      <rPr>
        <sz val="11"/>
        <color indexed="8"/>
        <rFont val="Starling Serif"/>
        <family val="1"/>
      </rPr>
      <t xml:space="preserve"> 'to be full' [Shee 2008: 167]. The first component is not quite clear.</t>
    </r>
  </si>
  <si>
    <r>
      <t xml:space="preserve">Solnit 1997: 339. Meaning glossed as 'full (of containers, etc.)'. Distinct from </t>
    </r>
    <r>
      <rPr>
        <i/>
        <sz val="11"/>
        <color indexed="8"/>
        <rFont val="Starling Serif"/>
        <family val="1"/>
      </rPr>
      <t>kó</t>
    </r>
    <r>
      <rPr>
        <sz val="11"/>
        <color indexed="8"/>
        <rFont val="Starling Serif"/>
        <family val="1"/>
      </rPr>
      <t xml:space="preserve"> 'satiated, full from eating' [Solnit 1997: 345]. Quoted as </t>
    </r>
    <r>
      <rPr>
        <i/>
        <sz val="11"/>
        <color indexed="8"/>
        <rFont val="Starling Serif"/>
        <family val="1"/>
      </rPr>
      <t>bāː</t>
    </r>
    <r>
      <rPr>
        <sz val="11"/>
        <color indexed="8"/>
        <rFont val="Starling Serif"/>
        <family val="1"/>
      </rPr>
      <t xml:space="preserve"> (Huai Phung), </t>
    </r>
    <r>
      <rPr>
        <i/>
        <sz val="11"/>
        <color indexed="8"/>
        <rFont val="Starling Serif"/>
        <family val="1"/>
      </rPr>
      <t>bāː</t>
    </r>
    <r>
      <rPr>
        <sz val="11"/>
        <color indexed="8"/>
        <rFont val="Starling Serif"/>
        <family val="1"/>
      </rPr>
      <t xml:space="preserve"> (Huai Chang Kham) in [Kirkland &amp; Dawkins 2007: 71]. The same source also lists Fraser Bennett's </t>
    </r>
    <r>
      <rPr>
        <i/>
        <sz val="11"/>
        <color indexed="8"/>
        <rFont val="Starling Serif"/>
        <family val="1"/>
      </rPr>
      <t xml:space="preserve">ȁ=k </t>
    </r>
    <r>
      <rPr>
        <sz val="11"/>
        <color indexed="8"/>
        <rFont val="Starling Serif"/>
        <family val="1"/>
      </rPr>
      <t xml:space="preserve">in the meaning 'full', but this is dubious (cf. Solnit's </t>
    </r>
    <r>
      <rPr>
        <i/>
        <sz val="11"/>
        <color indexed="8"/>
        <rFont val="Starling Serif"/>
        <family val="1"/>
      </rPr>
      <t>kó</t>
    </r>
    <r>
      <rPr>
        <sz val="11"/>
        <color indexed="8"/>
        <rFont val="Starling Serif"/>
        <family val="1"/>
      </rPr>
      <t xml:space="preserve"> = 'full' in the sense of 'satiated'); note that in [Bennett Ms.], the equivalent for 'full' is </t>
    </r>
    <r>
      <rPr>
        <i/>
        <sz val="11"/>
        <color indexed="8"/>
        <rFont val="Starling Serif"/>
        <family val="1"/>
      </rPr>
      <t>ȁ=bā</t>
    </r>
    <r>
      <rPr>
        <sz val="11"/>
        <color indexed="8"/>
        <rFont val="Starling Serif"/>
        <family val="1"/>
      </rPr>
      <t>.</t>
    </r>
  </si>
  <si>
    <r>
      <t xml:space="preserve">Bennett Ms. Cf. also </t>
    </r>
    <r>
      <rPr>
        <i/>
        <sz val="11"/>
        <color indexed="8"/>
        <rFont val="Starling Serif"/>
        <family val="1"/>
      </rPr>
      <t>k</t>
    </r>
    <r>
      <rPr>
        <sz val="11"/>
        <color indexed="8"/>
        <rFont val="Starling Serif"/>
        <family val="1"/>
      </rPr>
      <t xml:space="preserve"> 'full' in [Kirkland &amp; Dawkins 2007: 71], which is somewhat dubious; the form comes from the same bundle of Fraser Bennett's data that also lists the Eastern Kayah Li cognate </t>
    </r>
    <r>
      <rPr>
        <i/>
        <sz val="11"/>
        <color indexed="8"/>
        <rFont val="Starling Serif"/>
        <family val="1"/>
      </rPr>
      <t>ȁ=k</t>
    </r>
    <r>
      <rPr>
        <sz val="11"/>
        <color indexed="8"/>
        <rFont val="Starling Serif"/>
        <family val="1"/>
      </rPr>
      <t xml:space="preserve"> in the meaning 'full', but comparison with Solnit's data shows that this is rather 'full' as 'satiated'. It is not clear if Western Kayah Li underwent a lexical merger or if Bennett simply recorded 'satiated' in both cases instead of 'full'.</t>
    </r>
  </si>
  <si>
    <r>
      <t xml:space="preserve">Solnit 1997: 342. Quoted as </t>
    </r>
    <r>
      <rPr>
        <i/>
        <sz val="11"/>
        <color indexed="8"/>
        <rFont val="Starling Serif"/>
        <family val="1"/>
      </rPr>
      <t>dəʔ</t>
    </r>
    <r>
      <rPr>
        <sz val="11"/>
        <color indexed="8"/>
        <rFont val="Starling Serif"/>
        <family val="1"/>
      </rPr>
      <t xml:space="preserve"> (Huai Phung), </t>
    </r>
    <r>
      <rPr>
        <i/>
        <sz val="11"/>
        <color indexed="8"/>
        <rFont val="Starling Serif"/>
        <family val="1"/>
      </rPr>
      <t>dʔ</t>
    </r>
    <r>
      <rPr>
        <sz val="11"/>
        <color indexed="8"/>
        <rFont val="Starling Serif"/>
        <family val="1"/>
      </rPr>
      <t xml:space="preserve"> ~ </t>
    </r>
    <r>
      <rPr>
        <i/>
        <sz val="11"/>
        <color indexed="8"/>
        <rFont val="Starling Serif"/>
        <family val="1"/>
      </rPr>
      <t>də̂ɯʔ</t>
    </r>
    <r>
      <rPr>
        <sz val="11"/>
        <color indexed="8"/>
        <rFont val="Starling Serif"/>
        <family val="1"/>
      </rPr>
      <t xml:space="preserve"> (Huai Chang Kham), </t>
    </r>
    <r>
      <rPr>
        <i/>
        <sz val="11"/>
        <color indexed="8"/>
        <rFont val="Starling Serif"/>
        <family val="1"/>
      </rPr>
      <t>dˤ</t>
    </r>
    <r>
      <rPr>
        <sz val="11"/>
        <color indexed="8"/>
        <rFont val="Starling Serif"/>
        <family val="1"/>
      </rPr>
      <t xml:space="preserve"> (Fraser Bennett) in [Kirkland &amp; Dawkins 2007: 64].</t>
    </r>
  </si>
  <si>
    <r>
      <t xml:space="preserve">Ywar 2013: 25. Also </t>
    </r>
    <r>
      <rPr>
        <i/>
        <sz val="11"/>
        <color indexed="8"/>
        <rFont val="Starling Serif"/>
        <family val="1"/>
      </rPr>
      <t>yā</t>
    </r>
    <r>
      <rPr>
        <sz val="11"/>
        <color indexed="8"/>
        <rFont val="Starling Serif"/>
        <family val="1"/>
      </rPr>
      <t xml:space="preserve"> 'give' [Ywar 2013: 21].</t>
    </r>
  </si>
  <si>
    <r>
      <t xml:space="preserve">Solnit 1997: 355.  Verbal stem: 'to be good'. Cf. also </t>
    </r>
    <r>
      <rPr>
        <i/>
        <sz val="11"/>
        <color indexed="8"/>
        <rFont val="Starling Serif"/>
        <family val="1"/>
      </rPr>
      <t>rì</t>
    </r>
    <r>
      <rPr>
        <sz val="11"/>
        <color indexed="8"/>
        <rFont val="Starling Serif"/>
        <family val="1"/>
      </rPr>
      <t xml:space="preserve"> 'good (good result of divination, heal /of wounds/)' [ibid.]. Quoted as </t>
    </r>
    <r>
      <rPr>
        <i/>
        <sz val="11"/>
        <color indexed="8"/>
        <rFont val="Starling Serif"/>
        <family val="1"/>
      </rPr>
      <t>ȁ=rɛ</t>
    </r>
    <r>
      <rPr>
        <sz val="11"/>
        <color indexed="8"/>
        <rFont val="Starling Serif"/>
        <family val="1"/>
      </rPr>
      <t xml:space="preserve"> in [Bennett Ms.].</t>
    </r>
  </si>
  <si>
    <r>
      <t xml:space="preserve">Myar 2004: 170. Verbal stem: 'to be good'. Cf. </t>
    </r>
    <r>
      <rPr>
        <i/>
        <sz val="11"/>
        <color indexed="8"/>
        <rFont val="Starling Serif"/>
        <family val="1"/>
      </rPr>
      <t>ʔà=w</t>
    </r>
    <r>
      <rPr>
        <sz val="11"/>
        <color indexed="8"/>
        <rFont val="Starling Serif"/>
        <family val="1"/>
      </rPr>
      <t xml:space="preserve"> 'goodness' in [Wai 2013: 58]. </t>
    </r>
  </si>
  <si>
    <r>
      <t xml:space="preserve">Henderson 1997: 214. Polysemy: 'blue /green' (the word is used in conjunction with 'sky' as well as 'grass'). Alternate synonym: </t>
    </r>
    <r>
      <rPr>
        <i/>
        <sz val="11"/>
        <color indexed="8"/>
        <rFont val="Starling Serif"/>
        <family val="1"/>
      </rPr>
      <t>kl</t>
    </r>
    <r>
      <rPr>
        <sz val="11"/>
        <color indexed="8"/>
        <rFont val="Starling Serif"/>
        <family val="1"/>
      </rPr>
      <t xml:space="preserve"> 'to be green or blue', </t>
    </r>
    <r>
      <rPr>
        <i/>
        <sz val="11"/>
        <color indexed="8"/>
        <rFont val="Starling Serif"/>
        <family val="1"/>
      </rPr>
      <t>θ=kl</t>
    </r>
    <r>
      <rPr>
        <sz val="11"/>
        <color indexed="8"/>
        <rFont val="Starling Serif"/>
        <family val="1"/>
      </rPr>
      <t xml:space="preserve"> 'to be green' [Henderson 1997: 164, 380]. It is not clear which word is more basic, but only </t>
    </r>
    <r>
      <rPr>
        <i/>
        <sz val="11"/>
        <color indexed="8"/>
        <rFont val="Starling Serif"/>
        <family val="1"/>
      </rPr>
      <t>l</t>
    </r>
    <r>
      <rPr>
        <sz val="11"/>
        <color indexed="8"/>
        <rFont val="Starling Serif"/>
        <family val="1"/>
      </rPr>
      <t xml:space="preserve"> is supported in the dictionary with text examples.</t>
    </r>
  </si>
  <si>
    <r>
      <t xml:space="preserve">Solnit 1997: 357. Polysemy: 'green / blue'. Quoted as </t>
    </r>
    <r>
      <rPr>
        <i/>
        <sz val="11"/>
        <color indexed="8"/>
        <rFont val="Starling Serif"/>
        <family val="1"/>
      </rPr>
      <t>so</t>
    </r>
    <r>
      <rPr>
        <sz val="11"/>
        <color indexed="8"/>
        <rFont val="Starling Serif"/>
        <family val="1"/>
      </rPr>
      <t xml:space="preserve"> ~ </t>
    </r>
    <r>
      <rPr>
        <i/>
        <sz val="11"/>
        <color indexed="8"/>
        <rFont val="Starling Serif"/>
        <family val="1"/>
      </rPr>
      <t>sò-lēː</t>
    </r>
    <r>
      <rPr>
        <sz val="11"/>
        <color indexed="8"/>
        <rFont val="Starling Serif"/>
        <family val="1"/>
      </rPr>
      <t xml:space="preserve"> (Huai Phung), </t>
    </r>
    <r>
      <rPr>
        <i/>
        <sz val="11"/>
        <color indexed="8"/>
        <rFont val="Starling Serif"/>
        <family val="1"/>
      </rPr>
      <t>só-léː</t>
    </r>
    <r>
      <rPr>
        <sz val="11"/>
        <color indexed="8"/>
        <rFont val="Starling Serif"/>
        <family val="1"/>
      </rPr>
      <t xml:space="preserve"> (Huai Chang Kham), </t>
    </r>
    <r>
      <rPr>
        <i/>
        <sz val="11"/>
        <color indexed="8"/>
        <rFont val="Starling Serif"/>
        <family val="1"/>
      </rPr>
      <t>ȁ=sō</t>
    </r>
    <r>
      <rPr>
        <sz val="11"/>
        <color indexed="8"/>
        <rFont val="Starling Serif"/>
        <family val="1"/>
      </rPr>
      <t xml:space="preserve"> (Fraser Bennett) in [Kirkland &amp; Dawkins 2007: 66].</t>
    </r>
  </si>
  <si>
    <r>
      <t xml:space="preserve">Henderson 1997: 197. Bound usage only. Meaning 'hair of the head', distinct from </t>
    </r>
    <r>
      <rPr>
        <i/>
        <sz val="11"/>
        <color indexed="8"/>
        <rFont val="Starling Serif"/>
        <family val="1"/>
      </rPr>
      <t>=ʆ</t>
    </r>
    <r>
      <rPr>
        <sz val="11"/>
        <color indexed="8"/>
        <rFont val="Starling Serif"/>
        <family val="1"/>
      </rPr>
      <t xml:space="preserve"> 'hair of the body' [Henderson 1997: 322] (cf. also 'feather').</t>
    </r>
  </si>
  <si>
    <r>
      <t xml:space="preserve">Solnit 1997: 345. Meaning glossed as 'hair of the head'. Distinct from </t>
    </r>
    <r>
      <rPr>
        <i/>
        <sz val="11"/>
        <color indexed="8"/>
        <rFont val="Starling Serif"/>
        <family val="1"/>
      </rPr>
      <t>ɕʰɯ̀</t>
    </r>
    <r>
      <rPr>
        <sz val="11"/>
        <color indexed="8"/>
        <rFont val="Starling Serif"/>
        <family val="1"/>
      </rPr>
      <t xml:space="preserve"> 'body hair' [Solnit 1997: 341]. The first component seems to be a productive body part prefix; the second component is possibly the same as </t>
    </r>
    <r>
      <rPr>
        <i/>
        <sz val="11"/>
        <color indexed="8"/>
        <rFont val="Starling Serif"/>
        <family val="1"/>
      </rPr>
      <t>lò</t>
    </r>
    <r>
      <rPr>
        <sz val="11"/>
        <color indexed="8"/>
        <rFont val="Starling Serif"/>
        <family val="1"/>
      </rPr>
      <t xml:space="preserve"> 'thread' [Solnit 1997: 348]. Quoted as </t>
    </r>
    <r>
      <rPr>
        <i/>
        <sz val="11"/>
        <color indexed="8"/>
        <rFont val="Starling Serif"/>
        <family val="1"/>
      </rPr>
      <t>kú=lòː</t>
    </r>
    <r>
      <rPr>
        <sz val="11"/>
        <color indexed="8"/>
        <rFont val="Starling Serif"/>
        <family val="1"/>
      </rPr>
      <t xml:space="preserve"> (Huai Phung), </t>
    </r>
    <r>
      <rPr>
        <i/>
        <sz val="11"/>
        <color indexed="8"/>
        <rFont val="Starling Serif"/>
        <family val="1"/>
      </rPr>
      <t>kó=lòʔ</t>
    </r>
    <r>
      <rPr>
        <sz val="11"/>
        <color indexed="8"/>
        <rFont val="Starling Serif"/>
        <family val="1"/>
      </rPr>
      <t xml:space="preserve"> (Huai Chang Kham), </t>
    </r>
    <r>
      <rPr>
        <i/>
        <sz val="11"/>
        <color indexed="8"/>
        <rFont val="Starling Serif"/>
        <family val="1"/>
      </rPr>
      <t>kű=lȍ</t>
    </r>
    <r>
      <rPr>
        <sz val="11"/>
        <color indexed="8"/>
        <rFont val="Starling Serif"/>
        <family val="1"/>
      </rPr>
      <t xml:space="preserve"> (Fraser Bennett) in [Kirkland &amp; Dawkins 2007: 61].</t>
    </r>
  </si>
  <si>
    <r>
      <t xml:space="preserve">Solnit 1997: 345. The component </t>
    </r>
    <r>
      <rPr>
        <i/>
        <sz val="11"/>
        <color indexed="8"/>
        <rFont val="Starling Serif"/>
        <family val="1"/>
      </rPr>
      <t>kú=</t>
    </r>
    <r>
      <rPr>
        <sz val="11"/>
        <color indexed="8"/>
        <rFont val="Starling Serif"/>
        <family val="1"/>
      </rPr>
      <t xml:space="preserve"> is a standard body part prefix. Quoted as </t>
    </r>
    <r>
      <rPr>
        <i/>
        <sz val="11"/>
        <color indexed="8"/>
        <rFont val="Starling Serif"/>
        <family val="1"/>
      </rPr>
      <t>kú=kʰùʔ</t>
    </r>
    <r>
      <rPr>
        <sz val="11"/>
        <color indexed="8"/>
        <rFont val="Starling Serif"/>
        <family val="1"/>
      </rPr>
      <t xml:space="preserve"> (Huai Phung), </t>
    </r>
    <r>
      <rPr>
        <i/>
        <sz val="11"/>
        <color indexed="8"/>
        <rFont val="Starling Serif"/>
        <family val="1"/>
      </rPr>
      <t>kú=kʰùʔ</t>
    </r>
    <r>
      <rPr>
        <sz val="11"/>
        <color indexed="8"/>
        <rFont val="Starling Serif"/>
        <family val="1"/>
      </rPr>
      <t xml:space="preserve"> (Huai Chang Kham), </t>
    </r>
    <r>
      <rPr>
        <i/>
        <sz val="11"/>
        <color indexed="8"/>
        <rFont val="Starling Serif"/>
        <family val="1"/>
      </rPr>
      <t>tə=kʰȕ</t>
    </r>
    <r>
      <rPr>
        <sz val="11"/>
        <color indexed="8"/>
        <rFont val="Starling Serif"/>
        <family val="1"/>
      </rPr>
      <t xml:space="preserve"> (Fraser Bennett) in [Kirkland &amp; Dawkins 2007: 61].</t>
    </r>
  </si>
  <si>
    <r>
      <t xml:space="preserve">Myar 2004: 163. Cf. </t>
    </r>
    <r>
      <rPr>
        <i/>
        <sz val="11"/>
        <color indexed="8"/>
        <rFont val="Starling Serif"/>
        <family val="1"/>
      </rPr>
      <t>kʰ-mù</t>
    </r>
    <r>
      <rPr>
        <sz val="11"/>
        <color indexed="8"/>
        <rFont val="Starling Serif"/>
        <family val="1"/>
      </rPr>
      <t xml:space="preserve"> 'finger'.</t>
    </r>
  </si>
  <si>
    <r>
      <t xml:space="preserve">Myar 2004: 163. Cf. </t>
    </r>
    <r>
      <rPr>
        <i/>
        <sz val="11"/>
        <color indexed="8"/>
        <rFont val="Starling Serif"/>
        <family val="1"/>
      </rPr>
      <t>ǯū-mɯ̀</t>
    </r>
    <r>
      <rPr>
        <sz val="11"/>
        <color indexed="8"/>
        <rFont val="Starling Serif"/>
        <family val="1"/>
      </rPr>
      <t xml:space="preserve"> 'finger'.</t>
    </r>
  </si>
  <si>
    <r>
      <t xml:space="preserve">Manson 2007: 29. Quoted as </t>
    </r>
    <r>
      <rPr>
        <i/>
        <sz val="11"/>
        <color indexed="8"/>
        <rFont val="Starling Serif"/>
        <family val="1"/>
      </rPr>
      <t>su-dén</t>
    </r>
    <r>
      <rPr>
        <sz val="11"/>
        <color indexed="8"/>
        <rFont val="Starling Serif"/>
        <family val="1"/>
      </rPr>
      <t xml:space="preserve"> in [Manson Ms.].</t>
    </r>
  </si>
  <si>
    <r>
      <t xml:space="preserve">Henderson 1997: 165. Polysemy: 'top / head / peek'. In the anatomical meaning 'head', the root sometimes takes on additional modifiers, e. g. </t>
    </r>
    <r>
      <rPr>
        <i/>
        <sz val="11"/>
        <color indexed="8"/>
        <rFont val="Starling Serif"/>
        <family val="1"/>
      </rPr>
      <t>kō-k</t>
    </r>
    <r>
      <rPr>
        <sz val="11"/>
        <color indexed="8"/>
        <rFont val="Starling Serif"/>
        <family val="1"/>
      </rPr>
      <t xml:space="preserve"> 'head' [ibid.], </t>
    </r>
    <r>
      <rPr>
        <i/>
        <sz val="11"/>
        <color indexed="8"/>
        <rFont val="Starling Serif"/>
        <family val="1"/>
      </rPr>
      <t>kú=kō</t>
    </r>
    <r>
      <rPr>
        <sz val="11"/>
        <color indexed="8"/>
        <rFont val="Starling Serif"/>
        <family val="1"/>
      </rPr>
      <t xml:space="preserve"> ~ </t>
    </r>
    <r>
      <rPr>
        <i/>
        <sz val="11"/>
        <color indexed="8"/>
        <rFont val="Starling Serif"/>
        <family val="1"/>
      </rPr>
      <t>kú=kō-kú-k</t>
    </r>
    <r>
      <rPr>
        <sz val="11"/>
        <color indexed="8"/>
        <rFont val="Starling Serif"/>
        <family val="1"/>
      </rPr>
      <t xml:space="preserve"> 'head' [Henderson 1997: 169]. Not to be confused with the bound root </t>
    </r>
    <r>
      <rPr>
        <i/>
        <sz val="11"/>
        <color indexed="8"/>
        <rFont val="Starling Serif"/>
        <family val="1"/>
      </rPr>
      <t>=kʰō</t>
    </r>
    <r>
      <rPr>
        <sz val="11"/>
        <color indexed="8"/>
        <rFont val="Starling Serif"/>
        <family val="1"/>
      </rPr>
      <t xml:space="preserve"> 'upper surface, top, roof; head, leader, boss' [Henderson 1997: 184].</t>
    </r>
  </si>
  <si>
    <r>
      <t xml:space="preserve">Solnit 1997: 367. The component </t>
    </r>
    <r>
      <rPr>
        <i/>
        <sz val="11"/>
        <color indexed="8"/>
        <rFont val="Starling Serif"/>
        <family val="1"/>
      </rPr>
      <t>kù=</t>
    </r>
    <r>
      <rPr>
        <sz val="11"/>
        <color indexed="8"/>
        <rFont val="Starling Serif"/>
        <family val="1"/>
      </rPr>
      <t xml:space="preserve"> is a standard body part prefix. Quoted as </t>
    </r>
    <r>
      <rPr>
        <i/>
        <sz val="11"/>
        <color indexed="8"/>
        <rFont val="Starling Serif"/>
        <family val="1"/>
      </rPr>
      <t>kū=klʔ</t>
    </r>
    <r>
      <rPr>
        <sz val="11"/>
        <color indexed="8"/>
        <rFont val="Starling Serif"/>
        <family val="1"/>
      </rPr>
      <t xml:space="preserve"> (Huai Phung), </t>
    </r>
    <r>
      <rPr>
        <i/>
        <sz val="11"/>
        <color indexed="8"/>
        <rFont val="Starling Serif"/>
        <family val="1"/>
      </rPr>
      <t>kù=klʔ</t>
    </r>
    <r>
      <rPr>
        <sz val="11"/>
        <color indexed="8"/>
        <rFont val="Starling Serif"/>
        <family val="1"/>
      </rPr>
      <t xml:space="preserve"> (Huai Chang Kham), </t>
    </r>
    <r>
      <rPr>
        <i/>
        <sz val="11"/>
        <color indexed="8"/>
        <rFont val="Starling Serif"/>
        <family val="1"/>
      </rPr>
      <t>kȕ=kl</t>
    </r>
    <r>
      <rPr>
        <sz val="11"/>
        <color indexed="8"/>
        <rFont val="Starling Serif"/>
        <family val="1"/>
      </rPr>
      <t xml:space="preserve"> (Fraser Bennett) in [Kirkland &amp; Dawkins 2007: 61].</t>
    </r>
  </si>
  <si>
    <r>
      <t xml:space="preserve">Ywar 2013: 15. Alternate synonym: </t>
    </r>
    <r>
      <rPr>
        <i/>
        <sz val="11"/>
        <color indexed="8"/>
        <rFont val="Starling Serif"/>
        <family val="1"/>
      </rPr>
      <t>s=ɲòŋ</t>
    </r>
    <r>
      <rPr>
        <sz val="11"/>
        <color indexed="8"/>
        <rFont val="Starling Serif"/>
        <family val="1"/>
      </rPr>
      <t xml:space="preserve"> 'head' [Ywar 2013: 80]. Examples are given for both words in the source, but they are too few to properly elicit the difference in semantics (it is possible that the etymologically more archaic </t>
    </r>
    <r>
      <rPr>
        <i/>
        <sz val="11"/>
        <color indexed="8"/>
        <rFont val="Starling Serif"/>
        <family val="1"/>
      </rPr>
      <t>kʰù</t>
    </r>
    <r>
      <rPr>
        <sz val="11"/>
        <color indexed="8"/>
        <rFont val="Starling Serif"/>
        <family val="1"/>
      </rPr>
      <t xml:space="preserve"> has a more figurative meaning, but not certain).</t>
    </r>
  </si>
  <si>
    <r>
      <t xml:space="preserve">Solnit 1997: 351. Clearly a compound form, although the morphemes are not attested individually; cf. </t>
    </r>
    <r>
      <rPr>
        <i/>
        <sz val="11"/>
        <color indexed="8"/>
        <rFont val="Starling Serif"/>
        <family val="1"/>
      </rPr>
      <t>nḭ̀-dā</t>
    </r>
    <r>
      <rPr>
        <sz val="11"/>
        <color indexed="8"/>
        <rFont val="Starling Serif"/>
        <family val="1"/>
      </rPr>
      <t xml:space="preserve"> 'to listen' [Solnit 1997: 350]. Quoted as </t>
    </r>
    <r>
      <rPr>
        <i/>
        <sz val="11"/>
        <color indexed="8"/>
        <rFont val="Starling Serif"/>
        <family val="1"/>
      </rPr>
      <t>nȉ-hō</t>
    </r>
    <r>
      <rPr>
        <sz val="11"/>
        <color indexed="8"/>
        <rFont val="Starling Serif"/>
        <family val="1"/>
      </rPr>
      <t xml:space="preserve"> in [Bennett Ms.].</t>
    </r>
  </si>
  <si>
    <r>
      <t xml:space="preserve">Manson 2007: 20. Quoted as </t>
    </r>
    <r>
      <rPr>
        <i/>
        <sz val="11"/>
        <color indexed="8"/>
        <rFont val="Starling Serif"/>
        <family val="1"/>
      </rPr>
      <t>nâ-hyáŋ</t>
    </r>
    <r>
      <rPr>
        <sz val="11"/>
        <color indexed="8"/>
        <rFont val="Starling Serif"/>
        <family val="1"/>
      </rPr>
      <t xml:space="preserve"> in [Manson Ms.].</t>
    </r>
  </si>
  <si>
    <r>
      <t xml:space="preserve">Not attested. Cf. </t>
    </r>
    <r>
      <rPr>
        <i/>
        <sz val="11"/>
        <color indexed="8"/>
        <rFont val="Starling Serif"/>
        <family val="1"/>
      </rPr>
      <t>nà</t>
    </r>
    <r>
      <rPr>
        <sz val="11"/>
        <color indexed="8"/>
        <rFont val="Starling Serif"/>
        <family val="1"/>
      </rPr>
      <t xml:space="preserve"> 'to listen' [Ywar 2013: 30].</t>
    </r>
  </si>
  <si>
    <r>
      <t xml:space="preserve">Solnit 1997: 356. The component </t>
    </r>
    <r>
      <rPr>
        <i/>
        <sz val="11"/>
        <color indexed="8"/>
        <rFont val="Starling Serif"/>
        <family val="1"/>
      </rPr>
      <t>-pl</t>
    </r>
    <r>
      <rPr>
        <sz val="11"/>
        <color indexed="8"/>
        <rFont val="Starling Serif"/>
        <family val="1"/>
      </rPr>
      <t xml:space="preserve"> has the basic meaning 'small and round' and is used autonomously as a classifier for 'stars, buttons, eggs, grains of sand, seeds, letters of the alphabet' [Solnit 1997: 355] (cf. also 'heart'). Quoted as </t>
    </r>
    <r>
      <rPr>
        <i/>
        <sz val="11"/>
        <color indexed="8"/>
        <rFont val="Starling Serif"/>
        <family val="1"/>
      </rPr>
      <t>síʔ-plʔ</t>
    </r>
    <r>
      <rPr>
        <sz val="11"/>
        <color indexed="8"/>
        <rFont val="Starling Serif"/>
        <family val="1"/>
      </rPr>
      <t xml:space="preserve"> (Huai Phung), </t>
    </r>
    <r>
      <rPr>
        <i/>
        <sz val="11"/>
        <color indexed="8"/>
        <rFont val="Starling Serif"/>
        <family val="1"/>
      </rPr>
      <t>s-plʔ</t>
    </r>
    <r>
      <rPr>
        <sz val="11"/>
        <color indexed="8"/>
        <rFont val="Starling Serif"/>
        <family val="1"/>
      </rPr>
      <t xml:space="preserve"> (Huai Chang Kham), </t>
    </r>
    <r>
      <rPr>
        <i/>
        <sz val="11"/>
        <color indexed="8"/>
        <rFont val="Starling Serif"/>
        <family val="1"/>
      </rPr>
      <t>se-pl</t>
    </r>
    <r>
      <rPr>
        <sz val="11"/>
        <color indexed="8"/>
        <rFont val="Starling Serif"/>
        <family val="1"/>
      </rPr>
      <t xml:space="preserve"> (Fraser Bennett) in [Kirkland &amp; Dawkins 2007: 62].</t>
    </r>
  </si>
  <si>
    <r>
      <t xml:space="preserve">Manson 2007: 8. Quoted as </t>
    </r>
    <r>
      <rPr>
        <i/>
        <sz val="11"/>
        <color indexed="8"/>
        <rFont val="Starling Serif"/>
        <family val="1"/>
      </rPr>
      <t>θà-pʰlôŋ</t>
    </r>
    <r>
      <rPr>
        <sz val="11"/>
        <color indexed="8"/>
        <rFont val="Starling Serif"/>
        <family val="1"/>
      </rPr>
      <t xml:space="preserve"> in [Manson Ms.], where the second component = 'heart' q.v.</t>
    </r>
  </si>
  <si>
    <r>
      <t xml:space="preserve">Shee 2008: 164. Attested as part of the more complex formation </t>
    </r>
    <r>
      <rPr>
        <i/>
        <sz val="11"/>
        <color indexed="8"/>
        <rFont val="Starling Serif"/>
        <family val="1"/>
      </rPr>
      <t>bnèʔ=nò</t>
    </r>
    <r>
      <rPr>
        <sz val="11"/>
        <color indexed="8"/>
        <rFont val="Starling Serif"/>
        <family val="1"/>
      </rPr>
      <t xml:space="preserve"> 'horn of buffalo'.</t>
    </r>
  </si>
  <si>
    <r>
      <t xml:space="preserve">Solnit 1997: 351. Also used as a classifier for horns. Quoted as </t>
    </r>
    <r>
      <rPr>
        <i/>
        <sz val="11"/>
        <color indexed="8"/>
        <rFont val="Starling Serif"/>
        <family val="1"/>
      </rPr>
      <t>nː</t>
    </r>
    <r>
      <rPr>
        <sz val="11"/>
        <color indexed="8"/>
        <rFont val="Starling Serif"/>
        <family val="1"/>
      </rPr>
      <t xml:space="preserve"> (Huai Phung), </t>
    </r>
    <r>
      <rPr>
        <i/>
        <sz val="11"/>
        <color indexed="8"/>
        <rFont val="Starling Serif"/>
        <family val="1"/>
      </rPr>
      <t>nʔ</t>
    </r>
    <r>
      <rPr>
        <sz val="11"/>
        <color indexed="8"/>
        <rFont val="Starling Serif"/>
        <family val="1"/>
      </rPr>
      <t xml:space="preserve"> (Huai Chang Kham), </t>
    </r>
    <r>
      <rPr>
        <i/>
        <sz val="11"/>
        <color indexed="8"/>
        <rFont val="Starling Serif"/>
        <family val="1"/>
      </rPr>
      <t>pnȅ=n</t>
    </r>
    <r>
      <rPr>
        <sz val="11"/>
        <color indexed="8"/>
        <rFont val="Starling Serif"/>
        <family val="1"/>
      </rPr>
      <t xml:space="preserve"> (Fraser Bennett) in [Kirkland &amp; Dawkins 2007: 69] (the latter form is probably a compound with 'buffalo', cf. the corresponding word in Geba Karen).</t>
    </r>
  </si>
  <si>
    <r>
      <t xml:space="preserve">Manson Ms. Meaning glossed as 'buffalo horn'. Distinct from </t>
    </r>
    <r>
      <rPr>
        <i/>
        <sz val="11"/>
        <color indexed="8"/>
        <rFont val="Starling Serif"/>
        <family val="1"/>
      </rPr>
      <t>kwèʰ</t>
    </r>
    <r>
      <rPr>
        <sz val="11"/>
        <color indexed="8"/>
        <rFont val="Starling Serif"/>
        <family val="1"/>
      </rPr>
      <t xml:space="preserve"> 'horn' in [Manson 2007: 21], without any semantic specification.</t>
    </r>
  </si>
  <si>
    <r>
      <t xml:space="preserve">Henderson 1997: 412. The bound subject prefix form is </t>
    </r>
    <r>
      <rPr>
        <i/>
        <sz val="11"/>
        <color indexed="8"/>
        <rFont val="Starling Serif"/>
        <family val="1"/>
      </rPr>
      <t>y-</t>
    </r>
    <r>
      <rPr>
        <sz val="11"/>
        <color indexed="8"/>
        <rFont val="Starling Serif"/>
        <family val="1"/>
      </rPr>
      <t xml:space="preserve"> [Henderson 1997: 417].</t>
    </r>
  </si>
  <si>
    <r>
      <t xml:space="preserve">Solnit 1997: 183. Quoted as </t>
    </r>
    <r>
      <rPr>
        <i/>
        <sz val="11"/>
        <color indexed="8"/>
        <rFont val="Starling Serif"/>
        <family val="1"/>
      </rPr>
      <t>vː</t>
    </r>
    <r>
      <rPr>
        <sz val="11"/>
        <color indexed="8"/>
        <rFont val="Starling Serif"/>
        <family val="1"/>
      </rPr>
      <t xml:space="preserve"> (Huai Phung), </t>
    </r>
    <r>
      <rPr>
        <i/>
        <sz val="11"/>
        <color indexed="8"/>
        <rFont val="Starling Serif"/>
        <family val="1"/>
      </rPr>
      <t>vː</t>
    </r>
    <r>
      <rPr>
        <sz val="11"/>
        <color indexed="8"/>
        <rFont val="Starling Serif"/>
        <family val="1"/>
      </rPr>
      <t xml:space="preserve"> (Huai Chang Kham), </t>
    </r>
    <r>
      <rPr>
        <i/>
        <sz val="11"/>
        <color indexed="8"/>
        <rFont val="Starling Serif"/>
        <family val="1"/>
      </rPr>
      <t>v</t>
    </r>
    <r>
      <rPr>
        <sz val="11"/>
        <color indexed="8"/>
        <rFont val="Starling Serif"/>
        <family val="1"/>
      </rPr>
      <t xml:space="preserve"> (Fraser Bennett) in [Kirkland &amp; Dawkins 2007: 70].</t>
    </r>
  </si>
  <si>
    <r>
      <t xml:space="preserve">Henderson 1997: 362. These are two different formations from the intransitive verb </t>
    </r>
    <r>
      <rPr>
        <i/>
        <sz val="11"/>
        <color indexed="8"/>
        <rFont val="Starling Serif"/>
        <family val="1"/>
      </rPr>
      <t>=θí</t>
    </r>
    <r>
      <rPr>
        <sz val="11"/>
        <color indexed="8"/>
        <rFont val="Starling Serif"/>
        <family val="1"/>
      </rPr>
      <t xml:space="preserve"> 'to die' q.v. The first one technically looks like a compound verb (concatenation with </t>
    </r>
    <r>
      <rPr>
        <i/>
        <sz val="11"/>
        <color indexed="8"/>
        <rFont val="Starling Serif"/>
        <family val="1"/>
      </rPr>
      <t>ɓ</t>
    </r>
    <r>
      <rPr>
        <sz val="11"/>
        <color indexed="8"/>
        <rFont val="Starling Serif"/>
        <family val="1"/>
      </rPr>
      <t xml:space="preserve"> 'to hit, strike, touch, make contact with' [Henderson 1997: 29]); the second one is a productive causative formation by means of the semi-auxiliary verb </t>
    </r>
    <r>
      <rPr>
        <i/>
        <sz val="11"/>
        <color indexed="8"/>
        <rFont val="Starling Serif"/>
        <family val="1"/>
      </rPr>
      <t>m</t>
    </r>
    <r>
      <rPr>
        <sz val="11"/>
        <color indexed="8"/>
        <rFont val="Starling Serif"/>
        <family val="1"/>
      </rPr>
      <t xml:space="preserve"> 'to do, make, perform' [Henderson 1997: 235].</t>
    </r>
  </si>
  <si>
    <r>
      <t xml:space="preserve">Shee 2008: 167. Causative formation from </t>
    </r>
    <r>
      <rPr>
        <i/>
        <sz val="11"/>
        <color indexed="8"/>
        <rFont val="Starling Serif"/>
        <family val="1"/>
      </rPr>
      <t>θí</t>
    </r>
    <r>
      <rPr>
        <sz val="11"/>
        <color indexed="8"/>
        <rFont val="Starling Serif"/>
        <family val="1"/>
      </rPr>
      <t xml:space="preserve"> 'to die' q.v.</t>
    </r>
  </si>
  <si>
    <r>
      <t xml:space="preserve">Solnit 1997: 67. Causative formation from </t>
    </r>
    <r>
      <rPr>
        <i/>
        <sz val="11"/>
        <color indexed="8"/>
        <rFont val="Starling Serif"/>
        <family val="1"/>
      </rPr>
      <t>s</t>
    </r>
    <r>
      <rPr>
        <sz val="11"/>
        <color indexed="8"/>
        <rFont val="Starling Serif"/>
        <family val="1"/>
      </rPr>
      <t xml:space="preserve"> 'to die' q.v. (</t>
    </r>
    <r>
      <rPr>
        <i/>
        <sz val="11"/>
        <color indexed="8"/>
        <rFont val="Starling Serif"/>
        <family val="1"/>
      </rPr>
      <t>mè</t>
    </r>
    <r>
      <rPr>
        <sz val="11"/>
        <color indexed="8"/>
        <rFont val="Starling Serif"/>
        <family val="1"/>
      </rPr>
      <t xml:space="preserve"> = 'to do, make'). Quoted as </t>
    </r>
    <r>
      <rPr>
        <i/>
        <sz val="11"/>
        <color indexed="8"/>
        <rFont val="Starling Serif"/>
        <family val="1"/>
      </rPr>
      <t>mē=sə̄</t>
    </r>
    <r>
      <rPr>
        <sz val="11"/>
        <color indexed="8"/>
        <rFont val="Starling Serif"/>
        <family val="1"/>
      </rPr>
      <t xml:space="preserve"> (Huai Phung), </t>
    </r>
    <r>
      <rPr>
        <i/>
        <sz val="11"/>
        <color indexed="8"/>
        <rFont val="Starling Serif"/>
        <family val="1"/>
      </rPr>
      <t>mè=sə̄</t>
    </r>
    <r>
      <rPr>
        <sz val="11"/>
        <color indexed="8"/>
        <rFont val="Starling Serif"/>
        <family val="1"/>
      </rPr>
      <t xml:space="preserve"> (Huai Chang Kham), </t>
    </r>
    <r>
      <rPr>
        <i/>
        <sz val="11"/>
        <color indexed="8"/>
        <rFont val="Starling Serif"/>
        <family val="1"/>
      </rPr>
      <t>mȅ=ʆ</t>
    </r>
    <r>
      <rPr>
        <sz val="11"/>
        <color indexed="8"/>
        <rFont val="Starling Serif"/>
        <family val="1"/>
      </rPr>
      <t xml:space="preserve"> (Fraser Bennett) in [Kirkland &amp; Dawkins 2007: 65].</t>
    </r>
  </si>
  <si>
    <r>
      <t xml:space="preserve">Kirkland &amp; Dawkins 2007: 65. Causative formation from </t>
    </r>
    <r>
      <rPr>
        <i/>
        <sz val="11"/>
        <color indexed="8"/>
        <rFont val="Starling Serif"/>
        <family val="1"/>
      </rPr>
      <t>ʆiē</t>
    </r>
    <r>
      <rPr>
        <sz val="11"/>
        <color indexed="8"/>
        <rFont val="Starling Serif"/>
        <family val="1"/>
      </rPr>
      <t xml:space="preserve"> 'to die' q.v.</t>
    </r>
  </si>
  <si>
    <r>
      <t xml:space="preserve">Myar 2004: 176. Causative formation from </t>
    </r>
    <r>
      <rPr>
        <i/>
        <sz val="11"/>
        <color indexed="8"/>
        <rFont val="Starling Serif"/>
        <family val="1"/>
      </rPr>
      <t>ʂì</t>
    </r>
    <r>
      <rPr>
        <sz val="11"/>
        <color indexed="8"/>
        <rFont val="Starling Serif"/>
        <family val="1"/>
      </rPr>
      <t xml:space="preserve"> 'to die' q.v.</t>
    </r>
  </si>
  <si>
    <r>
      <t xml:space="preserve">Myar 2004: 176. Causative formation from </t>
    </r>
    <r>
      <rPr>
        <i/>
        <sz val="11"/>
        <color indexed="8"/>
        <rFont val="Starling Serif"/>
        <family val="1"/>
      </rPr>
      <t>θí</t>
    </r>
    <r>
      <rPr>
        <sz val="11"/>
        <color indexed="8"/>
        <rFont val="Starling Serif"/>
        <family val="1"/>
      </rPr>
      <t xml:space="preserve"> 'to die' q.v.</t>
    </r>
  </si>
  <si>
    <r>
      <t xml:space="preserve">Myar 2004: 176. Causative formation from </t>
    </r>
    <r>
      <rPr>
        <i/>
        <sz val="11"/>
        <color indexed="8"/>
        <rFont val="Starling Serif"/>
        <family val="1"/>
      </rPr>
      <t>ʂ</t>
    </r>
    <r>
      <rPr>
        <sz val="11"/>
        <color indexed="8"/>
        <rFont val="Starling Serif"/>
        <family val="1"/>
      </rPr>
      <t xml:space="preserve"> 'to die' q.v.</t>
    </r>
  </si>
  <si>
    <r>
      <t xml:space="preserve">Manson Ms. Causative formation from </t>
    </r>
    <r>
      <rPr>
        <i/>
        <sz val="11"/>
        <color indexed="8"/>
        <rFont val="Starling Serif"/>
        <family val="1"/>
      </rPr>
      <t>θ</t>
    </r>
    <r>
      <rPr>
        <sz val="11"/>
        <color indexed="8"/>
        <rFont val="Starling Serif"/>
        <family val="1"/>
      </rPr>
      <t xml:space="preserve"> 'to die' q.v.</t>
    </r>
  </si>
  <si>
    <r>
      <t xml:space="preserve">Ywar 2013: 101. Causative formation from </t>
    </r>
    <r>
      <rPr>
        <i/>
        <sz val="11"/>
        <color indexed="8"/>
        <rFont val="Starling Serif"/>
        <family val="1"/>
      </rPr>
      <t>šɘ̄</t>
    </r>
    <r>
      <rPr>
        <sz val="11"/>
        <color indexed="8"/>
        <rFont val="Starling Serif"/>
        <family val="1"/>
      </rPr>
      <t xml:space="preserve"> 'to die' q.v.</t>
    </r>
  </si>
  <si>
    <r>
      <t xml:space="preserve">Manson Ms. Causative formation from </t>
    </r>
    <r>
      <rPr>
        <i/>
        <sz val="11"/>
        <color indexed="8"/>
        <rFont val="Starling Serif"/>
        <family val="1"/>
      </rPr>
      <t>θɯ́</t>
    </r>
    <r>
      <rPr>
        <sz val="11"/>
        <color indexed="8"/>
        <rFont val="Starling Serif"/>
        <family val="1"/>
      </rPr>
      <t xml:space="preserve"> 'to die' q.v.</t>
    </r>
  </si>
  <si>
    <r>
      <t xml:space="preserve">Henderson 1997: 228. The first morpheme is 'foot' q.v.; cf. </t>
    </r>
    <r>
      <rPr>
        <i/>
        <sz val="11"/>
        <color indexed="8"/>
        <rFont val="Starling Serif"/>
        <family val="1"/>
      </rPr>
      <t>ɕū=lmè</t>
    </r>
    <r>
      <rPr>
        <sz val="11"/>
        <color indexed="8"/>
        <rFont val="Starling Serif"/>
        <family val="1"/>
      </rPr>
      <t xml:space="preserve"> 'elbow', a parallel formation with </t>
    </r>
    <r>
      <rPr>
        <i/>
        <sz val="11"/>
        <color indexed="8"/>
        <rFont val="Starling Serif"/>
        <family val="1"/>
      </rPr>
      <t>ɕū</t>
    </r>
    <r>
      <rPr>
        <sz val="11"/>
        <color indexed="8"/>
        <rFont val="Starling Serif"/>
        <family val="1"/>
      </rPr>
      <t xml:space="preserve"> 'hand' q.v. </t>
    </r>
    <r>
      <rPr>
        <i/>
        <sz val="11"/>
        <color indexed="8"/>
        <rFont val="Starling Serif"/>
        <family val="1"/>
      </rPr>
      <t>L=</t>
    </r>
    <r>
      <rPr>
        <sz val="11"/>
        <color indexed="8"/>
        <rFont val="Starling Serif"/>
        <family val="1"/>
      </rPr>
      <t xml:space="preserve"> is a fossilized prefix (cf. 'mouth').</t>
    </r>
  </si>
  <si>
    <r>
      <t xml:space="preserve">Solnit 1997: 346. The first morpheme is 'foot, leg' q.v.; the second morpheme is independently glossed as </t>
    </r>
    <r>
      <rPr>
        <i/>
        <sz val="11"/>
        <color indexed="8"/>
        <rFont val="Starling Serif"/>
        <family val="1"/>
      </rPr>
      <t>mā</t>
    </r>
    <r>
      <rPr>
        <sz val="11"/>
        <color indexed="8"/>
        <rFont val="Starling Serif"/>
        <family val="1"/>
      </rPr>
      <t xml:space="preserve"> 'joint' [Solnit 1997: 349]. Cf. the same component in </t>
    </r>
    <r>
      <rPr>
        <i/>
        <sz val="11"/>
        <color indexed="8"/>
        <rFont val="Starling Serif"/>
        <family val="1"/>
      </rPr>
      <t>ɕú=mā-k</t>
    </r>
    <r>
      <rPr>
        <sz val="11"/>
        <color indexed="8"/>
        <rFont val="Starling Serif"/>
        <family val="1"/>
      </rPr>
      <t xml:space="preserve"> 'elbow' [Solnit 1997: 340]. Quoted as </t>
    </r>
    <r>
      <rPr>
        <i/>
        <sz val="11"/>
        <color indexed="8"/>
        <rFont val="Starling Serif"/>
        <family val="1"/>
      </rPr>
      <t>kʰɛ=mā</t>
    </r>
    <r>
      <rPr>
        <sz val="11"/>
        <color indexed="8"/>
        <rFont val="Starling Serif"/>
        <family val="1"/>
      </rPr>
      <t xml:space="preserve"> in [Bennett Ms.].</t>
    </r>
  </si>
  <si>
    <r>
      <t xml:space="preserve">Henderson 1997: 378. Polysemy: 'to know / to recognize / to understand'. Cf. </t>
    </r>
    <r>
      <rPr>
        <i/>
        <sz val="11"/>
        <color indexed="8"/>
        <rFont val="Starling Serif"/>
        <family val="1"/>
      </rPr>
      <t>θ</t>
    </r>
    <r>
      <rPr>
        <sz val="11"/>
        <color indexed="8"/>
        <rFont val="Starling Serif"/>
        <family val="1"/>
      </rPr>
      <t xml:space="preserve"> 'to understand, to know how (to)' [Henderson 1997: 363].</t>
    </r>
  </si>
  <si>
    <r>
      <t xml:space="preserve">Solnit 1997: 356. Polysemy: 'to know / to understand / to recognize'. Quoted as </t>
    </r>
    <r>
      <rPr>
        <i/>
        <sz val="11"/>
        <color indexed="8"/>
        <rFont val="Starling Serif"/>
        <family val="1"/>
      </rPr>
      <t>síɲēː</t>
    </r>
    <r>
      <rPr>
        <sz val="11"/>
        <color indexed="8"/>
        <rFont val="Starling Serif"/>
        <family val="1"/>
      </rPr>
      <t xml:space="preserve"> (Huai Phung), </t>
    </r>
    <r>
      <rPr>
        <i/>
        <sz val="11"/>
        <color indexed="8"/>
        <rFont val="Starling Serif"/>
        <family val="1"/>
      </rPr>
      <t>síɲēː</t>
    </r>
    <r>
      <rPr>
        <sz val="11"/>
        <color indexed="8"/>
        <rFont val="Starling Serif"/>
        <family val="1"/>
      </rPr>
      <t xml:space="preserve"> (Huai Chang Kham), </t>
    </r>
    <r>
      <rPr>
        <i/>
        <sz val="11"/>
        <color indexed="8"/>
        <rFont val="Starling Serif"/>
        <family val="1"/>
      </rPr>
      <t>seɲē</t>
    </r>
    <r>
      <rPr>
        <sz val="11"/>
        <color indexed="8"/>
        <rFont val="Starling Serif"/>
        <family val="1"/>
      </rPr>
      <t xml:space="preserve"> (Fraser Bennett) in [Kirkland &amp; Dawkins 2007: 65].</t>
    </r>
  </si>
  <si>
    <r>
      <t xml:space="preserve">Solnit 1997: 347. Quoted as </t>
    </r>
    <r>
      <rPr>
        <i/>
        <sz val="11"/>
        <color indexed="8"/>
        <rFont val="Starling Serif"/>
        <family val="1"/>
      </rPr>
      <t>sʔ=lēʔ</t>
    </r>
    <r>
      <rPr>
        <sz val="11"/>
        <color indexed="8"/>
        <rFont val="Starling Serif"/>
        <family val="1"/>
      </rPr>
      <t xml:space="preserve"> (Huai Phung), </t>
    </r>
    <r>
      <rPr>
        <i/>
        <sz val="11"/>
        <color indexed="8"/>
        <rFont val="Starling Serif"/>
        <family val="1"/>
      </rPr>
      <t>sʔ=léèʔ</t>
    </r>
    <r>
      <rPr>
        <sz val="11"/>
        <color indexed="8"/>
        <rFont val="Starling Serif"/>
        <family val="1"/>
      </rPr>
      <t xml:space="preserve"> (Huai Chang Kham), </t>
    </r>
    <r>
      <rPr>
        <i/>
        <sz val="11"/>
        <color indexed="8"/>
        <rFont val="Starling Serif"/>
        <family val="1"/>
      </rPr>
      <t>s=lȅ</t>
    </r>
    <r>
      <rPr>
        <sz val="11"/>
        <color indexed="8"/>
        <rFont val="Starling Serif"/>
        <family val="1"/>
      </rPr>
      <t xml:space="preserve"> (Fraser Bennett) in [Kirkland &amp; Dawkins 2007: 68]. The first part = 'tree' q.v.</t>
    </r>
  </si>
  <si>
    <r>
      <t xml:space="preserve">Ywar 2013: 53. Independent noun and classifier. Cf. also </t>
    </r>
    <r>
      <rPr>
        <i/>
        <sz val="11"/>
        <color indexed="8"/>
        <rFont val="Starling Serif"/>
        <family val="1"/>
      </rPr>
      <t>sʰū</t>
    </r>
    <r>
      <rPr>
        <sz val="11"/>
        <color indexed="8"/>
        <rFont val="Starling Serif"/>
        <family val="1"/>
      </rPr>
      <t xml:space="preserve"> 'leaf' in [Ywar 2013: 24] and </t>
    </r>
    <r>
      <rPr>
        <i/>
        <sz val="11"/>
        <color indexed="8"/>
        <rFont val="Starling Serif"/>
        <family val="1"/>
      </rPr>
      <t>nèŋ</t>
    </r>
    <r>
      <rPr>
        <sz val="11"/>
        <color indexed="8"/>
        <rFont val="Starling Serif"/>
        <family val="1"/>
      </rPr>
      <t xml:space="preserve"> 'leaf' in [Ywar 2013: 65] (semantic difference unclear; we tentatively include the equivalent with etymological connections).</t>
    </r>
  </si>
  <si>
    <r>
      <t xml:space="preserve">Henderson 1997: 315. Polysemy: 'to sleep / to lie still, as if asleep' (used in sentences like "she found her husband, lying severely wounded"). The first morpheme, </t>
    </r>
    <r>
      <rPr>
        <i/>
        <sz val="11"/>
        <color indexed="8"/>
        <rFont val="Starling Serif"/>
        <family val="1"/>
      </rPr>
      <t>ʆ</t>
    </r>
    <r>
      <rPr>
        <sz val="11"/>
        <color indexed="8"/>
        <rFont val="Starling Serif"/>
        <family val="1"/>
      </rPr>
      <t xml:space="preserve">, has a general meaning of 'to rest' and is found in other compound formations as well, e. g. </t>
    </r>
    <r>
      <rPr>
        <i/>
        <sz val="11"/>
        <color indexed="8"/>
        <rFont val="Starling Serif"/>
        <family val="1"/>
      </rPr>
      <t>ʆ-ɗ</t>
    </r>
    <r>
      <rPr>
        <sz val="11"/>
        <color indexed="8"/>
        <rFont val="Starling Serif"/>
        <family val="1"/>
      </rPr>
      <t xml:space="preserve"> 'to rest, to stop working', </t>
    </r>
    <r>
      <rPr>
        <i/>
        <sz val="11"/>
        <color indexed="8"/>
        <rFont val="Starling Serif"/>
        <family val="1"/>
      </rPr>
      <t>ʆ-lò</t>
    </r>
    <r>
      <rPr>
        <sz val="11"/>
        <color indexed="8"/>
        <rFont val="Starling Serif"/>
        <family val="1"/>
      </rPr>
      <t xml:space="preserve"> 'to play, be at leisure', etc. The second morpheme seems to not have any separate usage in the language.</t>
    </r>
  </si>
  <si>
    <r>
      <t xml:space="preserve">Not properly attested. The morpheme </t>
    </r>
    <r>
      <rPr>
        <i/>
        <sz val="11"/>
        <color indexed="8"/>
        <rFont val="Starling Serif"/>
        <family val="1"/>
      </rPr>
      <t>m</t>
    </r>
    <r>
      <rPr>
        <sz val="11"/>
        <color indexed="8"/>
        <rFont val="Starling Serif"/>
        <family val="1"/>
      </rPr>
      <t xml:space="preserve"> is glossed in [Solnit 1997: 349] with the dynamic meaning 'to lie down', but only as part of the compound verb </t>
    </r>
    <r>
      <rPr>
        <i/>
        <sz val="11"/>
        <color indexed="8"/>
        <rFont val="Starling Serif"/>
        <family val="1"/>
      </rPr>
      <t>ʔò-m</t>
    </r>
    <r>
      <rPr>
        <sz val="11"/>
        <color indexed="8"/>
        <rFont val="Starling Serif"/>
        <family val="1"/>
      </rPr>
      <t xml:space="preserve"> 'lie down, sleep'.</t>
    </r>
  </si>
  <si>
    <r>
      <t xml:space="preserve">Henderson 1997: 371. Bound usage only. Original root morpheme is probably </t>
    </r>
    <r>
      <rPr>
        <i/>
        <sz val="11"/>
        <color indexed="8"/>
        <rFont val="Starling Serif"/>
        <family val="1"/>
      </rPr>
      <t>=θú-</t>
    </r>
    <r>
      <rPr>
        <sz val="11"/>
        <color indexed="8"/>
        <rFont val="Starling Serif"/>
        <family val="1"/>
      </rPr>
      <t xml:space="preserve">; </t>
    </r>
    <r>
      <rPr>
        <i/>
        <sz val="11"/>
        <color indexed="8"/>
        <rFont val="Starling Serif"/>
        <family val="1"/>
      </rPr>
      <t>-θā</t>
    </r>
    <r>
      <rPr>
        <sz val="11"/>
        <color indexed="8"/>
        <rFont val="Starling Serif"/>
        <family val="1"/>
      </rPr>
      <t xml:space="preserve"> = 'heart' q.v., fulfilling the function of modifier.</t>
    </r>
  </si>
  <si>
    <r>
      <t xml:space="preserve">Solnit 1997: 357. Quoted as </t>
    </r>
    <r>
      <rPr>
        <i/>
        <sz val="11"/>
        <color indexed="8"/>
        <rFont val="Starling Serif"/>
        <family val="1"/>
      </rPr>
      <t>sòʔ</t>
    </r>
    <r>
      <rPr>
        <sz val="11"/>
        <color indexed="8"/>
        <rFont val="Starling Serif"/>
        <family val="1"/>
      </rPr>
      <t xml:space="preserve"> ~ </t>
    </r>
    <r>
      <rPr>
        <i/>
        <sz val="11"/>
        <color indexed="8"/>
        <rFont val="Starling Serif"/>
        <family val="1"/>
      </rPr>
      <t>sùʔ</t>
    </r>
    <r>
      <rPr>
        <sz val="11"/>
        <color indexed="8"/>
        <rFont val="Starling Serif"/>
        <family val="1"/>
      </rPr>
      <t xml:space="preserve"> (Huai Phung), </t>
    </r>
    <r>
      <rPr>
        <i/>
        <sz val="11"/>
        <color indexed="8"/>
        <rFont val="Starling Serif"/>
        <family val="1"/>
      </rPr>
      <t>sȍʔ</t>
    </r>
    <r>
      <rPr>
        <sz val="11"/>
        <color indexed="8"/>
        <rFont val="Starling Serif"/>
        <family val="1"/>
      </rPr>
      <t xml:space="preserve"> (Huai Chang Kham), </t>
    </r>
    <r>
      <rPr>
        <i/>
        <sz val="11"/>
        <color indexed="8"/>
        <rFont val="Starling Serif"/>
        <family val="1"/>
      </rPr>
      <t>sȍ</t>
    </r>
    <r>
      <rPr>
        <sz val="11"/>
        <color indexed="8"/>
        <rFont val="Starling Serif"/>
        <family val="1"/>
      </rPr>
      <t xml:space="preserve"> (Fraser Bennett) in [Kirkland &amp; Dawkins 2007: 62].</t>
    </r>
  </si>
  <si>
    <r>
      <t xml:space="preserve">Henderson 1997: 343. Polysemy: 'long / tall / deep'. Cf. also </t>
    </r>
    <r>
      <rPr>
        <i/>
        <sz val="11"/>
        <color indexed="8"/>
        <rFont val="Starling Serif"/>
        <family val="1"/>
      </rPr>
      <t>ʓà</t>
    </r>
    <r>
      <rPr>
        <sz val="11"/>
        <color indexed="8"/>
        <rFont val="Starling Serif"/>
        <family val="1"/>
      </rPr>
      <t xml:space="preserve"> 'to be long, lengthy (in time); to be tall, well-grown' [Henderson 1997: 142].</t>
    </r>
  </si>
  <si>
    <r>
      <t xml:space="preserve">Solnit 1997: 359. Polysemy: 'long / tall (of humans) / high (of sound)'. Quoted as </t>
    </r>
    <r>
      <rPr>
        <i/>
        <sz val="11"/>
        <color indexed="8"/>
        <rFont val="Starling Serif"/>
        <family val="1"/>
      </rPr>
      <t>à=tʰūː</t>
    </r>
    <r>
      <rPr>
        <sz val="11"/>
        <color indexed="8"/>
        <rFont val="Starling Serif"/>
        <family val="1"/>
      </rPr>
      <t xml:space="preserve"> (Huai Phung), </t>
    </r>
    <r>
      <rPr>
        <i/>
        <sz val="11"/>
        <color indexed="8"/>
        <rFont val="Starling Serif"/>
        <family val="1"/>
      </rPr>
      <t>tʰúː</t>
    </r>
    <r>
      <rPr>
        <sz val="11"/>
        <color indexed="8"/>
        <rFont val="Starling Serif"/>
        <family val="1"/>
      </rPr>
      <t xml:space="preserve"> (Huai Chang Kham), </t>
    </r>
    <r>
      <rPr>
        <i/>
        <sz val="11"/>
        <color indexed="8"/>
        <rFont val="Starling Serif"/>
        <family val="1"/>
      </rPr>
      <t>ȁ=tʰū</t>
    </r>
    <r>
      <rPr>
        <sz val="11"/>
        <color indexed="8"/>
        <rFont val="Starling Serif"/>
        <family val="1"/>
      </rPr>
      <t xml:space="preserve"> (Fraser Bennett) in [Kirkland &amp; Dawkins 2007: 71].</t>
    </r>
  </si>
  <si>
    <r>
      <t xml:space="preserve">Ywar 2013: 25. Another synonym: </t>
    </r>
    <r>
      <rPr>
        <i/>
        <sz val="11"/>
        <color indexed="8"/>
        <rFont val="Starling Serif"/>
        <family val="1"/>
      </rPr>
      <t>l</t>
    </r>
    <r>
      <rPr>
        <sz val="11"/>
        <color indexed="8"/>
        <rFont val="Starling Serif"/>
        <family val="1"/>
      </rPr>
      <t xml:space="preserve"> 'long' (e. g., of dog's tail) [Ywar 2013: 45].</t>
    </r>
  </si>
  <si>
    <r>
      <t xml:space="preserve">Solnit 1997: 357. Quoted as </t>
    </r>
    <r>
      <rPr>
        <i/>
        <sz val="11"/>
        <color indexed="8"/>
        <rFont val="Starling Serif"/>
        <family val="1"/>
      </rPr>
      <t>sòʔ</t>
    </r>
    <r>
      <rPr>
        <sz val="11"/>
        <color indexed="8"/>
        <rFont val="Starling Serif"/>
        <family val="1"/>
      </rPr>
      <t xml:space="preserve"> (Huai Phung), </t>
    </r>
    <r>
      <rPr>
        <i/>
        <sz val="11"/>
        <color indexed="8"/>
        <rFont val="Starling Serif"/>
        <family val="1"/>
      </rPr>
      <t>sōʔ</t>
    </r>
    <r>
      <rPr>
        <sz val="11"/>
        <color indexed="8"/>
        <rFont val="Starling Serif"/>
        <family val="1"/>
      </rPr>
      <t xml:space="preserve"> (Huai Chang Kham), </t>
    </r>
    <r>
      <rPr>
        <i/>
        <sz val="11"/>
        <color indexed="8"/>
        <rFont val="Starling Serif"/>
        <family val="1"/>
      </rPr>
      <t>sȍ</t>
    </r>
    <r>
      <rPr>
        <sz val="11"/>
        <color indexed="8"/>
        <rFont val="Starling Serif"/>
        <family val="1"/>
      </rPr>
      <t xml:space="preserve"> (Fraser Bennett) in [Kirkland &amp; Dawkins 2007: 69].</t>
    </r>
  </si>
  <si>
    <r>
      <t xml:space="preserve">Henderson 1997: 10. Meaning glossed as 'male person, man, husband'. Cf. </t>
    </r>
    <r>
      <rPr>
        <i/>
        <sz val="11"/>
        <color indexed="8"/>
        <rFont val="Starling Serif"/>
        <family val="1"/>
      </rPr>
      <t>=bò=mú</t>
    </r>
    <r>
      <rPr>
        <sz val="11"/>
        <color indexed="8"/>
        <rFont val="Starling Serif"/>
        <family val="1"/>
      </rPr>
      <t xml:space="preserve"> 'woman' q.v., indicating that </t>
    </r>
    <r>
      <rPr>
        <i/>
        <sz val="11"/>
        <color indexed="8"/>
        <rFont val="Starling Serif"/>
        <family val="1"/>
      </rPr>
      <t>=bò=</t>
    </r>
    <r>
      <rPr>
        <sz val="11"/>
        <color indexed="8"/>
        <rFont val="Starling Serif"/>
        <family val="1"/>
      </rPr>
      <t xml:space="preserve"> is a modifier with the general meaning of 'person' (a contracted form of </t>
    </r>
    <r>
      <rPr>
        <i/>
        <sz val="11"/>
        <color indexed="8"/>
        <rFont val="Starling Serif"/>
        <family val="1"/>
      </rPr>
      <t>byā</t>
    </r>
    <r>
      <rPr>
        <sz val="11"/>
        <color indexed="8"/>
        <rFont val="Starling Serif"/>
        <family val="1"/>
      </rPr>
      <t xml:space="preserve"> 'person' q.v.).  Bound usage only.</t>
    </r>
  </si>
  <si>
    <r>
      <t xml:space="preserve">Solnit 1997: 354. The first component = 'person' q.v. Quoted as </t>
    </r>
    <r>
      <rPr>
        <i/>
        <sz val="11"/>
        <color indexed="8"/>
        <rFont val="Starling Serif"/>
        <family val="1"/>
      </rPr>
      <t>pʰrȅ=kʰū</t>
    </r>
    <r>
      <rPr>
        <sz val="11"/>
        <color indexed="8"/>
        <rFont val="Starling Serif"/>
        <family val="1"/>
      </rPr>
      <t xml:space="preserve"> in [Bennett Ms.].</t>
    </r>
  </si>
  <si>
    <r>
      <t xml:space="preserve">Myar 2004: 164. The first component is a generic morpheme with the meaning 'person', also present in the compound form for 'woman' q.v. Slightly different equivalent, but with the same principal root, in [Wai 2013: 16]: </t>
    </r>
    <r>
      <rPr>
        <i/>
        <sz val="11"/>
        <color indexed="8"/>
        <rFont val="Starling Serif"/>
        <family val="1"/>
      </rPr>
      <t>pwà=kʰó</t>
    </r>
    <r>
      <rPr>
        <sz val="11"/>
        <color indexed="8"/>
        <rFont val="Starling Serif"/>
        <family val="1"/>
      </rPr>
      <t xml:space="preserve"> 'man, male' (the first component is 'person' q.v.).</t>
    </r>
  </si>
  <si>
    <r>
      <t xml:space="preserve">Henderson 1997: 273. Verbal formation ('to be many'), where the first component is the auxiliary verb </t>
    </r>
    <r>
      <rPr>
        <i/>
        <sz val="11"/>
        <color indexed="8"/>
        <rFont val="Starling Serif"/>
        <family val="1"/>
      </rPr>
      <t></t>
    </r>
    <r>
      <rPr>
        <sz val="11"/>
        <color indexed="8"/>
        <rFont val="Starling Serif"/>
        <family val="1"/>
      </rPr>
      <t xml:space="preserve"> 'to be'. In certain idiomatic expressions, the word assumes the phonetic shape </t>
    </r>
    <r>
      <rPr>
        <i/>
        <sz val="11"/>
        <color indexed="8"/>
        <rFont val="Starling Serif"/>
        <family val="1"/>
      </rPr>
      <t>ʔ</t>
    </r>
    <r>
      <rPr>
        <sz val="11"/>
        <color indexed="8"/>
        <rFont val="Starling Serif"/>
        <family val="1"/>
      </rPr>
      <t xml:space="preserve"> [Henderson 1997: 274].</t>
    </r>
  </si>
  <si>
    <r>
      <t xml:space="preserve">Solnit 1997: 351. Quoted as </t>
    </r>
    <r>
      <rPr>
        <i/>
        <sz val="11"/>
        <color indexed="8"/>
        <rFont val="Starling Serif"/>
        <family val="1"/>
      </rPr>
      <t>ȍ=ḛ</t>
    </r>
    <r>
      <rPr>
        <sz val="11"/>
        <color indexed="8"/>
        <rFont val="Starling Serif"/>
        <family val="1"/>
      </rPr>
      <t xml:space="preserve">(Fraser Bennett) in [Kirkland &amp; Dawkins 2007: 66]. Equivalents for two other varieties of Eastern Kayah Li in the latter source are different: </t>
    </r>
    <r>
      <rPr>
        <i/>
        <sz val="11"/>
        <color indexed="8"/>
        <rFont val="Starling Serif"/>
        <family val="1"/>
      </rPr>
      <t>ō=róʔ</t>
    </r>
    <r>
      <rPr>
        <sz val="11"/>
        <color indexed="8"/>
        <rFont val="Starling Serif"/>
        <family val="1"/>
      </rPr>
      <t xml:space="preserve"> ~ </t>
    </r>
    <r>
      <rPr>
        <i/>
        <sz val="11"/>
        <color indexed="8"/>
        <rFont val="Starling Serif"/>
        <family val="1"/>
      </rPr>
      <t>ʔá=rōʔ</t>
    </r>
    <r>
      <rPr>
        <sz val="11"/>
        <color indexed="8"/>
        <rFont val="Starling Serif"/>
        <family val="1"/>
      </rPr>
      <t xml:space="preserve"> for (Huai Phung) and </t>
    </r>
    <r>
      <rPr>
        <i/>
        <sz val="11"/>
        <color indexed="8"/>
        <rFont val="Starling Serif"/>
        <family val="1"/>
      </rPr>
      <t>ō=róő-lōʔ</t>
    </r>
    <r>
      <rPr>
        <sz val="11"/>
        <color indexed="8"/>
        <rFont val="Starling Serif"/>
        <family val="1"/>
      </rPr>
      <t xml:space="preserve"> for (Huai Chang Kham). However, they match Fraser Bennett's equivalent for Western Kayah Li q.v.</t>
    </r>
  </si>
  <si>
    <r>
      <t xml:space="preserve">Myar 2004: 168. Additional synonym: </t>
    </r>
    <r>
      <rPr>
        <i/>
        <sz val="11"/>
        <color indexed="8"/>
        <rFont val="Starling Serif"/>
        <family val="1"/>
      </rPr>
      <t>ʔó=pwè</t>
    </r>
    <r>
      <rPr>
        <sz val="11"/>
        <color indexed="8"/>
        <rFont val="Starling Serif"/>
        <family val="1"/>
      </rPr>
      <t xml:space="preserve"> id. Cf. </t>
    </r>
    <r>
      <rPr>
        <i/>
        <sz val="11"/>
        <color indexed="8"/>
        <rFont val="Starling Serif"/>
        <family val="1"/>
      </rPr>
      <t>dówè</t>
    </r>
    <r>
      <rPr>
        <sz val="11"/>
        <color indexed="8"/>
        <rFont val="Starling Serif"/>
        <family val="1"/>
      </rPr>
      <t xml:space="preserve"> 'many' in [Wai 2013: 39].</t>
    </r>
  </si>
  <si>
    <r>
      <t xml:space="preserve">Myar 2004: 168. Additional synonym: </t>
    </r>
    <r>
      <rPr>
        <i/>
        <sz val="11"/>
        <color indexed="8"/>
        <rFont val="Starling Serif"/>
        <family val="1"/>
      </rPr>
      <t>tā-kā</t>
    </r>
    <r>
      <rPr>
        <sz val="11"/>
        <color indexed="8"/>
        <rFont val="Starling Serif"/>
        <family val="1"/>
      </rPr>
      <t xml:space="preserve"> id.</t>
    </r>
  </si>
  <si>
    <r>
      <t xml:space="preserve">Myar 2004: 168. Additional synonym: </t>
    </r>
    <r>
      <rPr>
        <i/>
        <sz val="11"/>
        <color indexed="8"/>
        <rFont val="Starling Serif"/>
        <family val="1"/>
      </rPr>
      <t>ʔá-ʔūŋ</t>
    </r>
    <r>
      <rPr>
        <sz val="11"/>
        <color indexed="8"/>
        <rFont val="Starling Serif"/>
        <family val="1"/>
      </rPr>
      <t xml:space="preserve"> id.</t>
    </r>
  </si>
  <si>
    <r>
      <t xml:space="preserve">Henderson 1997: 131. Also attested as </t>
    </r>
    <r>
      <rPr>
        <i/>
        <sz val="11"/>
        <color indexed="8"/>
        <rFont val="Starling Serif"/>
        <family val="1"/>
      </rPr>
      <t>h..ɓā</t>
    </r>
    <r>
      <rPr>
        <sz val="11"/>
        <color indexed="8"/>
        <rFont val="Starling Serif"/>
        <family val="1"/>
      </rPr>
      <t xml:space="preserve"> id. (second component has no identifiable meaning).</t>
    </r>
  </si>
  <si>
    <r>
      <t xml:space="preserve">Solnit 1997: 343. Quoted as </t>
    </r>
    <r>
      <rPr>
        <i/>
        <sz val="11"/>
        <color indexed="8"/>
        <rFont val="Starling Serif"/>
        <family val="1"/>
      </rPr>
      <t>yȁ</t>
    </r>
    <r>
      <rPr>
        <sz val="11"/>
        <color indexed="8"/>
        <rFont val="Starling Serif"/>
        <family val="1"/>
      </rPr>
      <t xml:space="preserve"> in [Bennett Ms.].</t>
    </r>
  </si>
  <si>
    <r>
      <t xml:space="preserve">Solnit 1997: 347. Polysemy: 'moon / month'. Quoted as </t>
    </r>
    <r>
      <rPr>
        <i/>
        <sz val="11"/>
        <color indexed="8"/>
        <rFont val="Starling Serif"/>
        <family val="1"/>
      </rPr>
      <t>lēː</t>
    </r>
    <r>
      <rPr>
        <sz val="11"/>
        <color indexed="8"/>
        <rFont val="Starling Serif"/>
        <family val="1"/>
      </rPr>
      <t xml:space="preserve"> (Huai Phung), </t>
    </r>
    <r>
      <rPr>
        <i/>
        <sz val="11"/>
        <color indexed="8"/>
        <rFont val="Starling Serif"/>
        <family val="1"/>
      </rPr>
      <t>lēː</t>
    </r>
    <r>
      <rPr>
        <sz val="11"/>
        <color indexed="8"/>
        <rFont val="Starling Serif"/>
        <family val="1"/>
      </rPr>
      <t xml:space="preserve"> (Huai Chang Kham), </t>
    </r>
    <r>
      <rPr>
        <i/>
        <sz val="11"/>
        <color indexed="8"/>
        <rFont val="Starling Serif"/>
        <family val="1"/>
      </rPr>
      <t>lē</t>
    </r>
    <r>
      <rPr>
        <sz val="11"/>
        <color indexed="8"/>
        <rFont val="Starling Serif"/>
        <family val="1"/>
      </rPr>
      <t xml:space="preserve"> (Fraser Bennett) in [Kirkland &amp; Dawkins 2007: 67].</t>
    </r>
  </si>
  <si>
    <r>
      <t xml:space="preserve">Myar 2004: 160. Initial </t>
    </r>
    <r>
      <rPr>
        <i/>
        <sz val="11"/>
        <color indexed="8"/>
        <rFont val="Starling Serif"/>
        <family val="1"/>
      </rPr>
      <t>tɜ̀=</t>
    </r>
    <r>
      <rPr>
        <sz val="11"/>
        <color indexed="8"/>
        <rFont val="Starling Serif"/>
        <family val="1"/>
      </rPr>
      <t xml:space="preserve"> is a fossilized prefix (same as in 'sun').</t>
    </r>
  </si>
  <si>
    <r>
      <t xml:space="preserve">Henderson 1997: 165. Meaning glossed as 'mountain (usually tree-less)' (probably opposed as such to </t>
    </r>
    <r>
      <rPr>
        <i/>
        <sz val="11"/>
        <color indexed="8"/>
        <rFont val="Starling Serif"/>
        <family val="1"/>
      </rPr>
      <t>kʰ-l</t>
    </r>
    <r>
      <rPr>
        <sz val="11"/>
        <color indexed="8"/>
        <rFont val="Starling Serif"/>
        <family val="1"/>
      </rPr>
      <t xml:space="preserve"> 'hill' [Henderson 1997: 186]).</t>
    </r>
  </si>
  <si>
    <r>
      <t xml:space="preserve">Solnit 1997: 341. Quoted as </t>
    </r>
    <r>
      <rPr>
        <i/>
        <sz val="11"/>
        <color indexed="8"/>
        <rFont val="Starling Serif"/>
        <family val="1"/>
      </rPr>
      <t>čʰôʔ</t>
    </r>
    <r>
      <rPr>
        <sz val="11"/>
        <color indexed="8"/>
        <rFont val="Starling Serif"/>
        <family val="1"/>
      </rPr>
      <t xml:space="preserve"> (Huai Phung), </t>
    </r>
    <r>
      <rPr>
        <i/>
        <sz val="11"/>
        <color indexed="8"/>
        <rFont val="Starling Serif"/>
        <family val="1"/>
      </rPr>
      <t>čòʔ</t>
    </r>
    <r>
      <rPr>
        <sz val="11"/>
        <color indexed="8"/>
        <rFont val="Starling Serif"/>
        <family val="1"/>
      </rPr>
      <t xml:space="preserve"> (Huai Chang Kham; meaning glossed as 'steep part of mountain', allegedly distinct from </t>
    </r>
    <r>
      <rPr>
        <i/>
        <sz val="11"/>
        <color indexed="8"/>
        <rFont val="Starling Serif"/>
        <family val="1"/>
      </rPr>
      <t>kō-ló</t>
    </r>
    <r>
      <rPr>
        <sz val="11"/>
        <color indexed="8"/>
        <rFont val="Starling Serif"/>
        <family val="1"/>
      </rPr>
      <t xml:space="preserve"> 'lower part of mountain' = Geba Karen </t>
    </r>
    <r>
      <rPr>
        <i/>
        <sz val="11"/>
        <color indexed="8"/>
        <rFont val="Starling Serif"/>
        <family val="1"/>
      </rPr>
      <t>kʰ-l</t>
    </r>
    <r>
      <rPr>
        <sz val="11"/>
        <color indexed="8"/>
        <rFont val="Starling Serif"/>
        <family val="1"/>
      </rPr>
      <t xml:space="preserve">), </t>
    </r>
    <r>
      <rPr>
        <i/>
        <sz val="11"/>
        <color indexed="8"/>
        <rFont val="Starling Serif"/>
        <family val="1"/>
      </rPr>
      <t>ʆʰȍ</t>
    </r>
    <r>
      <rPr>
        <sz val="11"/>
        <color indexed="8"/>
        <rFont val="Starling Serif"/>
        <family val="1"/>
      </rPr>
      <t xml:space="preserve"> (Fraser Bennett) in [Kirkland &amp; Dawkins 2007: 68].</t>
    </r>
  </si>
  <si>
    <r>
      <t xml:space="preserve">Myar 2004: 161. For the second morpheme, cf. 'stone' q.v. In [Wai 2013: 17], a different equivalent is listed: </t>
    </r>
    <r>
      <rPr>
        <i/>
        <sz val="11"/>
        <color indexed="8"/>
        <rFont val="Starling Serif"/>
        <family val="1"/>
      </rPr>
      <t>sʰ</t>
    </r>
    <r>
      <rPr>
        <sz val="11"/>
        <color indexed="8"/>
        <rFont val="Starling Serif"/>
        <family val="1"/>
      </rPr>
      <t xml:space="preserve"> 'mountain'.</t>
    </r>
  </si>
  <si>
    <r>
      <t xml:space="preserve">Ywar 2013: 20. Cf. also </t>
    </r>
    <r>
      <rPr>
        <i/>
        <sz val="11"/>
        <color indexed="8"/>
        <rFont val="Starling Serif"/>
        <family val="1"/>
      </rPr>
      <t>sʰò</t>
    </r>
    <r>
      <rPr>
        <sz val="11"/>
        <color indexed="8"/>
        <rFont val="Starling Serif"/>
        <family val="1"/>
      </rPr>
      <t xml:space="preserve"> 'mountain' [Ywar 2013: 104] (same word in a specific phonetic context?).</t>
    </r>
  </si>
  <si>
    <r>
      <t xml:space="preserve">Henderson 1997: 228. Initial </t>
    </r>
    <r>
      <rPr>
        <i/>
        <sz val="11"/>
        <color indexed="8"/>
        <rFont val="Starling Serif"/>
        <family val="1"/>
      </rPr>
      <t>l=</t>
    </r>
    <r>
      <rPr>
        <sz val="11"/>
        <color indexed="8"/>
        <rFont val="Starling Serif"/>
        <family val="1"/>
      </rPr>
      <t xml:space="preserve"> is a fossilized prefix.</t>
    </r>
  </si>
  <si>
    <r>
      <t xml:space="preserve">Shee 2008: 164. Initial </t>
    </r>
    <r>
      <rPr>
        <i/>
        <sz val="11"/>
        <color indexed="8"/>
        <rFont val="Starling Serif"/>
        <family val="1"/>
      </rPr>
      <t>l=</t>
    </r>
    <r>
      <rPr>
        <sz val="11"/>
        <color indexed="8"/>
        <rFont val="Starling Serif"/>
        <family val="1"/>
      </rPr>
      <t xml:space="preserve"> is a fossilized prefix.</t>
    </r>
  </si>
  <si>
    <r>
      <t xml:space="preserve">Solnit 1997: 345. Initial </t>
    </r>
    <r>
      <rPr>
        <i/>
        <sz val="11"/>
        <color indexed="8"/>
        <rFont val="Starling Serif"/>
        <family val="1"/>
      </rPr>
      <t>kū=</t>
    </r>
    <r>
      <rPr>
        <sz val="11"/>
        <color indexed="8"/>
        <rFont val="Starling Serif"/>
        <family val="1"/>
      </rPr>
      <t xml:space="preserve"> is a standard body part prefix. Quoted as </t>
    </r>
    <r>
      <rPr>
        <i/>
        <sz val="11"/>
        <color indexed="8"/>
        <rFont val="Starling Serif"/>
        <family val="1"/>
      </rPr>
      <t>kúʔ=ʔùʔ</t>
    </r>
    <r>
      <rPr>
        <sz val="11"/>
        <color indexed="8"/>
        <rFont val="Starling Serif"/>
        <family val="1"/>
      </rPr>
      <t xml:space="preserve"> (Huai Phung), </t>
    </r>
    <r>
      <rPr>
        <i/>
        <sz val="11"/>
        <color indexed="8"/>
        <rFont val="Starling Serif"/>
        <family val="1"/>
      </rPr>
      <t>kúʔ=ʔùʔ</t>
    </r>
    <r>
      <rPr>
        <sz val="11"/>
        <color indexed="8"/>
        <rFont val="Starling Serif"/>
        <family val="1"/>
      </rPr>
      <t xml:space="preserve"> (Huai Chang Kham), </t>
    </r>
    <r>
      <rPr>
        <i/>
        <sz val="11"/>
        <color indexed="8"/>
        <rFont val="Starling Serif"/>
        <family val="1"/>
      </rPr>
      <t>k=ȕ</t>
    </r>
    <r>
      <rPr>
        <sz val="11"/>
        <color indexed="8"/>
        <rFont val="Starling Serif"/>
        <family val="1"/>
      </rPr>
      <t xml:space="preserve"> (Fraser Bennett) in [Kirkland &amp; Dawkins 2007: 61]. The first two entries there, however, are marked as "mouth visible from outside"; for "mouth (including inside)", an alternate equivalent is listed - </t>
    </r>
    <r>
      <rPr>
        <i/>
        <sz val="11"/>
        <color indexed="8"/>
        <rFont val="Starling Serif"/>
        <family val="1"/>
      </rPr>
      <t>k=kū</t>
    </r>
    <r>
      <rPr>
        <sz val="11"/>
        <color indexed="8"/>
        <rFont val="Starling Serif"/>
        <family val="1"/>
      </rPr>
      <t xml:space="preserve"> (Huai Phung), </t>
    </r>
    <r>
      <rPr>
        <i/>
        <sz val="11"/>
        <color indexed="8"/>
        <rFont val="Starling Serif"/>
        <family val="1"/>
      </rPr>
      <t>kɛ=ku</t>
    </r>
    <r>
      <rPr>
        <sz val="11"/>
        <color indexed="8"/>
        <rFont val="Starling Serif"/>
        <family val="1"/>
      </rPr>
      <t xml:space="preserve"> (Huai Chang Kham, no tonal information).</t>
    </r>
  </si>
  <si>
    <r>
      <t xml:space="preserve">Solnit 1997: 349. Quoted as </t>
    </r>
    <r>
      <rPr>
        <i/>
        <sz val="11"/>
        <color indexed="8"/>
        <rFont val="Starling Serif"/>
        <family val="1"/>
      </rPr>
      <t>muī</t>
    </r>
    <r>
      <rPr>
        <sz val="11"/>
        <color indexed="8"/>
        <rFont val="Starling Serif"/>
        <family val="1"/>
      </rPr>
      <t xml:space="preserve"> (Huai Phung), </t>
    </r>
    <r>
      <rPr>
        <i/>
        <sz val="11"/>
        <color indexed="8"/>
        <rFont val="Starling Serif"/>
        <family val="1"/>
      </rPr>
      <t>mīʔ</t>
    </r>
    <r>
      <rPr>
        <sz val="11"/>
        <color indexed="8"/>
        <rFont val="Starling Serif"/>
        <family val="1"/>
      </rPr>
      <t xml:space="preserve"> (Huai Chang Kham), </t>
    </r>
    <r>
      <rPr>
        <i/>
        <sz val="11"/>
        <color indexed="8"/>
        <rFont val="Starling Serif"/>
        <family val="1"/>
      </rPr>
      <t>mwȉ</t>
    </r>
    <r>
      <rPr>
        <sz val="11"/>
        <color indexed="8"/>
        <rFont val="Starling Serif"/>
        <family val="1"/>
      </rPr>
      <t xml:space="preserve"> (Fraser Bennett) in [Kirkland &amp; Dawkins 2007: 62].</t>
    </r>
  </si>
  <si>
    <r>
      <t xml:space="preserve">Manson 2007: 7. Also listed as </t>
    </r>
    <r>
      <rPr>
        <i/>
        <sz val="11"/>
        <color indexed="8"/>
        <rFont val="Starling Serif"/>
        <family val="1"/>
      </rPr>
      <t>nām=myàŋ</t>
    </r>
    <r>
      <rPr>
        <sz val="11"/>
        <color indexed="8"/>
        <rFont val="Starling Serif"/>
        <family val="1"/>
      </rPr>
      <t xml:space="preserve"> in [Manson Ms.].</t>
    </r>
  </si>
  <si>
    <r>
      <t xml:space="preserve">Solnit 1997: 346. The component </t>
    </r>
    <r>
      <rPr>
        <i/>
        <sz val="11"/>
        <color indexed="8"/>
        <rFont val="Starling Serif"/>
        <family val="1"/>
      </rPr>
      <t>-bō</t>
    </r>
    <r>
      <rPr>
        <sz val="11"/>
        <color indexed="8"/>
        <rFont val="Starling Serif"/>
        <family val="1"/>
      </rPr>
      <t xml:space="preserve"> is a "configurational classifier" denoting 'flexible lengths' [Solnit 1997: 198]. Quoted as </t>
    </r>
    <r>
      <rPr>
        <i/>
        <sz val="11"/>
        <color indexed="8"/>
        <rFont val="Starling Serif"/>
        <family val="1"/>
      </rPr>
      <t>k=bòː</t>
    </r>
    <r>
      <rPr>
        <sz val="11"/>
        <color indexed="8"/>
        <rFont val="Starling Serif"/>
        <family val="1"/>
      </rPr>
      <t xml:space="preserve"> (Huai Phung), </t>
    </r>
    <r>
      <rPr>
        <i/>
        <sz val="11"/>
        <color indexed="8"/>
        <rFont val="Starling Serif"/>
        <family val="1"/>
      </rPr>
      <t>kʰè=bōː</t>
    </r>
    <r>
      <rPr>
        <sz val="11"/>
        <color indexed="8"/>
        <rFont val="Starling Serif"/>
        <family val="1"/>
      </rPr>
      <t xml:space="preserve"> (Huai Chang Kham) in [Kirkland &amp; Dawkins 2007: 61].</t>
    </r>
  </si>
  <si>
    <r>
      <t xml:space="preserve">Solnit 1997: 356. Quoted as </t>
    </r>
    <r>
      <rPr>
        <i/>
        <sz val="11"/>
        <color indexed="8"/>
        <rFont val="Starling Serif"/>
        <family val="1"/>
      </rPr>
      <t>à=séː</t>
    </r>
    <r>
      <rPr>
        <sz val="11"/>
        <color indexed="8"/>
        <rFont val="Starling Serif"/>
        <family val="1"/>
      </rPr>
      <t xml:space="preserve"> (Huai Phung), </t>
    </r>
    <r>
      <rPr>
        <i/>
        <sz val="11"/>
        <color indexed="8"/>
        <rFont val="Starling Serif"/>
        <family val="1"/>
      </rPr>
      <t>à=sēː</t>
    </r>
    <r>
      <rPr>
        <sz val="11"/>
        <color indexed="8"/>
        <rFont val="Starling Serif"/>
        <family val="1"/>
      </rPr>
      <t xml:space="preserve"> (Huai Chang Kham), </t>
    </r>
    <r>
      <rPr>
        <i/>
        <sz val="11"/>
        <color indexed="8"/>
        <rFont val="Starling Serif"/>
        <family val="1"/>
      </rPr>
      <t>ȁ=ʆē</t>
    </r>
    <r>
      <rPr>
        <sz val="11"/>
        <color indexed="8"/>
        <rFont val="Starling Serif"/>
        <family val="1"/>
      </rPr>
      <t xml:space="preserve"> (Fraser Bennett) in [Kirkland &amp; Dawkins 2007: 72].</t>
    </r>
  </si>
  <si>
    <r>
      <t xml:space="preserve">Myar 2004: 169. Quoted as </t>
    </r>
    <r>
      <rPr>
        <i/>
        <sz val="11"/>
        <color indexed="8"/>
        <rFont val="Starling Serif"/>
        <family val="1"/>
      </rPr>
      <t>ʔà=sà</t>
    </r>
    <r>
      <rPr>
        <sz val="11"/>
        <color indexed="8"/>
        <rFont val="Starling Serif"/>
        <family val="1"/>
      </rPr>
      <t xml:space="preserve"> in [Wai 2013: 22].</t>
    </r>
  </si>
  <si>
    <r>
      <t xml:space="preserve">Henderson 1997: 257. Usually encountered in compound formations with temporal meaning: </t>
    </r>
    <r>
      <rPr>
        <i/>
        <sz val="11"/>
        <color indexed="8"/>
        <rFont val="Starling Serif"/>
        <family val="1"/>
      </rPr>
      <t>d n-yō</t>
    </r>
    <r>
      <rPr>
        <sz val="11"/>
        <color indexed="8"/>
        <rFont val="Starling Serif"/>
        <family val="1"/>
      </rPr>
      <t xml:space="preserve"> 'tonight', </t>
    </r>
    <r>
      <rPr>
        <i/>
        <sz val="11"/>
        <color indexed="8"/>
        <rFont val="Starling Serif"/>
        <family val="1"/>
      </rPr>
      <t>mū-n də̄-n-nū</t>
    </r>
    <r>
      <rPr>
        <sz val="11"/>
        <color indexed="8"/>
        <rFont val="Starling Serif"/>
        <family val="1"/>
      </rPr>
      <t xml:space="preserve"> 'last night', etc. Cf. also </t>
    </r>
    <r>
      <rPr>
        <i/>
        <sz val="11"/>
        <color indexed="8"/>
        <rFont val="Starling Serif"/>
        <family val="1"/>
      </rPr>
      <t>h</t>
    </r>
    <r>
      <rPr>
        <sz val="11"/>
        <color indexed="8"/>
        <rFont val="Starling Serif"/>
        <family val="1"/>
      </rPr>
      <t>, glossed as 'evening, night' in [Henderson 1997: 128], but generally carrying the meaning of 'evening' rather than 'night'.</t>
    </r>
  </si>
  <si>
    <r>
      <t xml:space="preserve">Solnit 1997: 356. Cf. also </t>
    </r>
    <r>
      <rPr>
        <i/>
        <sz val="11"/>
        <color indexed="8"/>
        <rFont val="Starling Serif"/>
        <family val="1"/>
      </rPr>
      <t>m=kʰí</t>
    </r>
    <r>
      <rPr>
        <sz val="11"/>
        <color indexed="8"/>
        <rFont val="Starling Serif"/>
        <family val="1"/>
      </rPr>
      <t xml:space="preserve"> 'nighttime' [Solnit 1997: 350], where </t>
    </r>
    <r>
      <rPr>
        <i/>
        <sz val="11"/>
        <color indexed="8"/>
        <rFont val="Starling Serif"/>
        <family val="1"/>
      </rPr>
      <t>m=</t>
    </r>
    <r>
      <rPr>
        <sz val="11"/>
        <color indexed="8"/>
        <rFont val="Starling Serif"/>
        <family val="1"/>
      </rPr>
      <t xml:space="preserve"> is 'sun, day' q.v. Quoted as </t>
    </r>
    <r>
      <rPr>
        <i/>
        <sz val="11"/>
        <color indexed="8"/>
        <rFont val="Starling Serif"/>
        <family val="1"/>
      </rPr>
      <t>tè=sēː</t>
    </r>
    <r>
      <rPr>
        <sz val="11"/>
        <color indexed="8"/>
        <rFont val="Starling Serif"/>
        <family val="1"/>
      </rPr>
      <t xml:space="preserve"> (Huai Phung), </t>
    </r>
    <r>
      <rPr>
        <i/>
        <sz val="11"/>
        <color indexed="8"/>
        <rFont val="Starling Serif"/>
        <family val="1"/>
      </rPr>
      <t>tè=sēː</t>
    </r>
    <r>
      <rPr>
        <sz val="11"/>
        <color indexed="8"/>
        <rFont val="Starling Serif"/>
        <family val="1"/>
      </rPr>
      <t xml:space="preserve"> (Huai Chang Kham) in [Kirkland &amp; Dawkins 2007: 67]. The equivalent for 'nighttime' is also listed there: </t>
    </r>
    <r>
      <rPr>
        <i/>
        <sz val="11"/>
        <color indexed="8"/>
        <rFont val="Starling Serif"/>
        <family val="1"/>
      </rPr>
      <t>mʔ=kʰíʔ</t>
    </r>
    <r>
      <rPr>
        <sz val="11"/>
        <color indexed="8"/>
        <rFont val="Starling Serif"/>
        <family val="1"/>
      </rPr>
      <t xml:space="preserve"> (Huai Phung), </t>
    </r>
    <r>
      <rPr>
        <i/>
        <sz val="11"/>
        <color indexed="8"/>
        <rFont val="Starling Serif"/>
        <family val="1"/>
      </rPr>
      <t>m=kʰ</t>
    </r>
    <r>
      <rPr>
        <sz val="11"/>
        <color indexed="8"/>
        <rFont val="Starling Serif"/>
        <family val="1"/>
      </rPr>
      <t xml:space="preserve"> (Fraser Bennett).</t>
    </r>
  </si>
  <si>
    <r>
      <t xml:space="preserve">Henderson 1997: 257. The morpheme </t>
    </r>
    <r>
      <rPr>
        <i/>
        <sz val="11"/>
        <color indexed="8"/>
        <rFont val="Starling Serif"/>
        <family val="1"/>
      </rPr>
      <t>n-</t>
    </r>
    <r>
      <rPr>
        <sz val="11"/>
        <color indexed="8"/>
        <rFont val="Starling Serif"/>
        <family val="1"/>
      </rPr>
      <t xml:space="preserve"> is explained in the dictionary as a prefix, "prefixed to certain parts of the head" and also encountered in </t>
    </r>
    <r>
      <rPr>
        <i/>
        <sz val="11"/>
        <color indexed="8"/>
        <rFont val="Starling Serif"/>
        <family val="1"/>
      </rPr>
      <t>n-ɕʰ</t>
    </r>
    <r>
      <rPr>
        <sz val="11"/>
        <color indexed="8"/>
        <rFont val="Starling Serif"/>
        <family val="1"/>
      </rPr>
      <t xml:space="preserve"> 'face, cheek', </t>
    </r>
    <r>
      <rPr>
        <i/>
        <sz val="11"/>
        <color indexed="8"/>
        <rFont val="Starling Serif"/>
        <family val="1"/>
      </rPr>
      <t>n-kú</t>
    </r>
    <r>
      <rPr>
        <sz val="11"/>
        <color indexed="8"/>
        <rFont val="Starling Serif"/>
        <family val="1"/>
      </rPr>
      <t xml:space="preserve"> 'ear' and a couple other words. External comparison, however, shows that </t>
    </r>
    <r>
      <rPr>
        <i/>
        <sz val="11"/>
        <color indexed="8"/>
        <rFont val="Starling Serif"/>
        <family val="1"/>
      </rPr>
      <t>n</t>
    </r>
    <r>
      <rPr>
        <sz val="11"/>
        <color indexed="8"/>
        <rFont val="Starling Serif"/>
        <family val="1"/>
      </rPr>
      <t xml:space="preserve"> is actually the old root morpheme here (secondarily homonymized with </t>
    </r>
    <r>
      <rPr>
        <i/>
        <sz val="11"/>
        <color indexed="8"/>
        <rFont val="Starling Serif"/>
        <family val="1"/>
      </rPr>
      <t>n-</t>
    </r>
    <r>
      <rPr>
        <sz val="11"/>
        <color indexed="8"/>
        <rFont val="Starling Serif"/>
        <family val="1"/>
      </rPr>
      <t xml:space="preserve"> 'ear'); for the second component, cf. </t>
    </r>
    <r>
      <rPr>
        <i/>
        <sz val="11"/>
        <color indexed="8"/>
        <rFont val="Starling Serif"/>
        <family val="1"/>
      </rPr>
      <t>=kʰ=lú</t>
    </r>
    <r>
      <rPr>
        <sz val="11"/>
        <color indexed="8"/>
        <rFont val="Starling Serif"/>
        <family val="1"/>
      </rPr>
      <t xml:space="preserve"> 'hair of the head' q.v. (showing that </t>
    </r>
    <r>
      <rPr>
        <i/>
        <sz val="11"/>
        <color indexed="8"/>
        <rFont val="Starling Serif"/>
        <family val="1"/>
      </rPr>
      <t>=kʰ-</t>
    </r>
    <r>
      <rPr>
        <sz val="11"/>
        <color indexed="8"/>
        <rFont val="Starling Serif"/>
        <family val="1"/>
      </rPr>
      <t xml:space="preserve"> may be a fossilized component related to 'head') and </t>
    </r>
    <r>
      <rPr>
        <i/>
        <sz val="11"/>
        <color indexed="8"/>
        <rFont val="Starling Serif"/>
        <family val="1"/>
      </rPr>
      <t>-ɗé</t>
    </r>
    <r>
      <rPr>
        <sz val="11"/>
        <color indexed="8"/>
        <rFont val="Starling Serif"/>
        <family val="1"/>
      </rPr>
      <t xml:space="preserve"> 'the narrowest part of something', e. g. in </t>
    </r>
    <r>
      <rPr>
        <i/>
        <sz val="11"/>
        <color indexed="8"/>
        <rFont val="Starling Serif"/>
        <family val="1"/>
      </rPr>
      <t>-kʰā-ɗē</t>
    </r>
    <r>
      <rPr>
        <sz val="11"/>
        <color indexed="8"/>
        <rFont val="Starling Serif"/>
        <family val="1"/>
      </rPr>
      <t xml:space="preserve"> 'ankle' [Henderson 1997: 78].</t>
    </r>
  </si>
  <si>
    <r>
      <t xml:space="preserve">Solnit 1997: 345. Initial </t>
    </r>
    <r>
      <rPr>
        <i/>
        <sz val="11"/>
        <color indexed="8"/>
        <rFont val="Starling Serif"/>
        <family val="1"/>
      </rPr>
      <t>kù=</t>
    </r>
    <r>
      <rPr>
        <sz val="11"/>
        <color indexed="8"/>
        <rFont val="Starling Serif"/>
        <family val="1"/>
      </rPr>
      <t xml:space="preserve"> is a standard body part prefix. Quoted as </t>
    </r>
    <r>
      <rPr>
        <i/>
        <sz val="11"/>
        <color indexed="8"/>
        <rFont val="Starling Serif"/>
        <family val="1"/>
      </rPr>
      <t>kúʔ=pʰōː</t>
    </r>
    <r>
      <rPr>
        <sz val="11"/>
        <color indexed="8"/>
        <rFont val="Starling Serif"/>
        <family val="1"/>
      </rPr>
      <t xml:space="preserve"> (Huai Phung), </t>
    </r>
    <r>
      <rPr>
        <i/>
        <sz val="11"/>
        <color indexed="8"/>
        <rFont val="Starling Serif"/>
        <family val="1"/>
      </rPr>
      <t>kùʔ=pʰōː</t>
    </r>
    <r>
      <rPr>
        <sz val="11"/>
        <color indexed="8"/>
        <rFont val="Starling Serif"/>
        <family val="1"/>
      </rPr>
      <t xml:space="preserve"> (Huai Chang Kham), </t>
    </r>
    <r>
      <rPr>
        <i/>
        <sz val="11"/>
        <color indexed="8"/>
        <rFont val="Starling Serif"/>
        <family val="1"/>
      </rPr>
      <t>kȕ=pʰō</t>
    </r>
    <r>
      <rPr>
        <sz val="11"/>
        <color indexed="8"/>
        <rFont val="Starling Serif"/>
        <family val="1"/>
      </rPr>
      <t xml:space="preserve"> (Fraser Bennett) in [Kirkland &amp; Dawkins 2007: 61].</t>
    </r>
  </si>
  <si>
    <r>
      <t xml:space="preserve">Henderson 1997: 68, 330. Negative circumfix. Selection of the variant with the voiced or voiceless consonant depends on the articulation manner of the first consonant of the following word (voiced </t>
    </r>
    <r>
      <rPr>
        <i/>
        <sz val="11"/>
        <color indexed="8"/>
        <rFont val="Starling Serif"/>
        <family val="1"/>
      </rPr>
      <t>d-</t>
    </r>
    <r>
      <rPr>
        <sz val="11"/>
        <color indexed="8"/>
        <rFont val="Starling Serif"/>
        <family val="1"/>
      </rPr>
      <t xml:space="preserve"> before aspirated plosives, fricatives, and voiced consonants; voiceless </t>
    </r>
    <r>
      <rPr>
        <i/>
        <sz val="11"/>
        <color indexed="8"/>
        <rFont val="Starling Serif"/>
        <family val="1"/>
      </rPr>
      <t>t-</t>
    </r>
    <r>
      <rPr>
        <sz val="11"/>
        <color indexed="8"/>
        <rFont val="Starling Serif"/>
        <family val="1"/>
      </rPr>
      <t xml:space="preserve"> before words beginning with unaspirated voiceless or glottalized stops). </t>
    </r>
  </si>
  <si>
    <r>
      <t xml:space="preserve">Shee 2008: 141. Negative circumfix, cf.: </t>
    </r>
    <r>
      <rPr>
        <i/>
        <sz val="11"/>
        <color indexed="8"/>
        <rFont val="Starling Serif"/>
        <family val="1"/>
      </rPr>
      <t>maŋ t ʔà nʔ</t>
    </r>
    <r>
      <rPr>
        <sz val="11"/>
        <color indexed="8"/>
        <rFont val="Starling Serif"/>
        <family val="1"/>
      </rPr>
      <t xml:space="preserve"> 'Maung does not eat'. Distinct from the prohibitive </t>
    </r>
    <r>
      <rPr>
        <i/>
        <sz val="11"/>
        <color indexed="8"/>
        <rFont val="Starling Serif"/>
        <family val="1"/>
      </rPr>
      <t>mʔ</t>
    </r>
    <r>
      <rPr>
        <sz val="11"/>
        <color indexed="8"/>
        <rFont val="Starling Serif"/>
        <family val="1"/>
      </rPr>
      <t xml:space="preserve"> [ibid.].</t>
    </r>
  </si>
  <si>
    <r>
      <t xml:space="preserve">Henderson 1997: 330. Clitical morphemes; selection of one of the two variants obeys the same samdhi rules as 'not' q.v. The stressed form, used in counting series, is </t>
    </r>
    <r>
      <rPr>
        <i/>
        <sz val="11"/>
        <color indexed="8"/>
        <rFont val="Starling Serif"/>
        <family val="1"/>
      </rPr>
      <t>tó</t>
    </r>
    <r>
      <rPr>
        <sz val="11"/>
        <color indexed="8"/>
        <rFont val="Starling Serif"/>
        <family val="1"/>
      </rPr>
      <t xml:space="preserve"> [Henderson 1997: 326].</t>
    </r>
  </si>
  <si>
    <r>
      <t xml:space="preserve">Shee 2008: 79, 167. Cf. </t>
    </r>
    <r>
      <rPr>
        <i/>
        <sz val="11"/>
        <color indexed="8"/>
        <rFont val="Starling Serif"/>
        <family val="1"/>
      </rPr>
      <t>byà=d-bw</t>
    </r>
    <r>
      <rPr>
        <sz val="11"/>
        <color indexed="8"/>
        <rFont val="Starling Serif"/>
        <family val="1"/>
      </rPr>
      <t xml:space="preserve"> 'one person'.</t>
    </r>
  </si>
  <si>
    <r>
      <t xml:space="preserve">Solnit 1997: 204. Prefixal form. Quoted as </t>
    </r>
    <r>
      <rPr>
        <i/>
        <sz val="11"/>
        <color indexed="8"/>
        <rFont val="Starling Serif"/>
        <family val="1"/>
      </rPr>
      <t>tē-</t>
    </r>
    <r>
      <rPr>
        <sz val="11"/>
        <color indexed="8"/>
        <rFont val="Starling Serif"/>
        <family val="1"/>
      </rPr>
      <t xml:space="preserve"> (Huai Phung), </t>
    </r>
    <r>
      <rPr>
        <i/>
        <sz val="11"/>
        <color indexed="8"/>
        <rFont val="Starling Serif"/>
        <family val="1"/>
      </rPr>
      <t>tē-</t>
    </r>
    <r>
      <rPr>
        <sz val="11"/>
        <color indexed="8"/>
        <rFont val="Starling Serif"/>
        <family val="1"/>
      </rPr>
      <t xml:space="preserve"> (Huai Chang Kham), </t>
    </r>
    <r>
      <rPr>
        <i/>
        <sz val="11"/>
        <color indexed="8"/>
        <rFont val="Starling Serif"/>
        <family val="1"/>
      </rPr>
      <t>tə-</t>
    </r>
    <r>
      <rPr>
        <sz val="11"/>
        <color indexed="8"/>
        <rFont val="Starling Serif"/>
        <family val="1"/>
      </rPr>
      <t xml:space="preserve"> (Fraser Bennett) in [Kirkland &amp; Dawkins 2007: 65].</t>
    </r>
  </si>
  <si>
    <r>
      <t xml:space="preserve">Kirkland &amp; Dawkins 2007: 65. Listed as part of the form </t>
    </r>
    <r>
      <rPr>
        <i/>
        <sz val="11"/>
        <color indexed="8"/>
        <rFont val="Starling Serif"/>
        <family val="1"/>
      </rPr>
      <t>tə-prɛʰ</t>
    </r>
    <r>
      <rPr>
        <sz val="11"/>
        <color indexed="8"/>
        <rFont val="Starling Serif"/>
        <family val="1"/>
      </rPr>
      <t xml:space="preserve"> 'one person' (see 'person').</t>
    </r>
  </si>
  <si>
    <r>
      <t xml:space="preserve">Manson Ms. Cf. also </t>
    </r>
    <r>
      <rPr>
        <i/>
        <sz val="11"/>
        <color indexed="8"/>
        <rFont val="Starling Serif"/>
        <family val="1"/>
      </rPr>
      <t>là</t>
    </r>
    <r>
      <rPr>
        <sz val="11"/>
        <color indexed="8"/>
        <rFont val="Starling Serif"/>
        <family val="1"/>
      </rPr>
      <t xml:space="preserve"> 'one' in [Manson 2007: 18] (semantic difference unclear).</t>
    </r>
  </si>
  <si>
    <r>
      <t xml:space="preserve">Solnit 1997: 354. Meaning glossed as 'human'. Also used as a classifier for people. Quoted as </t>
    </r>
    <r>
      <rPr>
        <i/>
        <sz val="11"/>
        <color indexed="8"/>
        <rFont val="Starling Serif"/>
        <family val="1"/>
      </rPr>
      <t>pʰrȅ-lȕ</t>
    </r>
    <r>
      <rPr>
        <sz val="11"/>
        <color indexed="8"/>
        <rFont val="Starling Serif"/>
        <family val="1"/>
      </rPr>
      <t xml:space="preserve"> (Fraser Bennett) in [Kirkland &amp; Dawkins 2007: 62]; however, equivalents for the other two idioms there are different: </t>
    </r>
    <r>
      <rPr>
        <i/>
        <sz val="11"/>
        <color indexed="8"/>
        <rFont val="Starling Serif"/>
        <family val="1"/>
      </rPr>
      <t>k=yː</t>
    </r>
    <r>
      <rPr>
        <sz val="11"/>
        <color indexed="8"/>
        <rFont val="Starling Serif"/>
        <family val="1"/>
      </rPr>
      <t xml:space="preserve"> (Huai Phung), </t>
    </r>
    <r>
      <rPr>
        <i/>
        <sz val="11"/>
        <color indexed="8"/>
        <rFont val="Starling Serif"/>
        <family val="1"/>
      </rPr>
      <t>k=y</t>
    </r>
    <r>
      <rPr>
        <sz val="11"/>
        <color indexed="8"/>
        <rFont val="Starling Serif"/>
        <family val="1"/>
      </rPr>
      <t xml:space="preserve"> (Huai Chang Kham).</t>
    </r>
  </si>
  <si>
    <r>
      <t xml:space="preserve">Myar 2004: 164. Additional synonym: </t>
    </r>
    <r>
      <rPr>
        <i/>
        <sz val="11"/>
        <color indexed="8"/>
        <rFont val="Starling Serif"/>
        <family val="1"/>
      </rPr>
      <t>k=y</t>
    </r>
    <r>
      <rPr>
        <sz val="11"/>
        <color indexed="8"/>
        <rFont val="Starling Serif"/>
        <family val="1"/>
      </rPr>
      <t xml:space="preserve"> 'person'. Quoted as </t>
    </r>
    <r>
      <rPr>
        <i/>
        <sz val="11"/>
        <color indexed="8"/>
        <rFont val="Starling Serif"/>
        <family val="1"/>
      </rPr>
      <t>pwàʰ</t>
    </r>
    <r>
      <rPr>
        <sz val="11"/>
        <color indexed="8"/>
        <rFont val="Starling Serif"/>
        <family val="1"/>
      </rPr>
      <t xml:space="preserve"> 'human' in [Wai 2013: 70].</t>
    </r>
  </si>
  <si>
    <r>
      <t xml:space="preserve">Ywar 2013: 16. Suppletive plural: </t>
    </r>
    <r>
      <rPr>
        <i/>
        <sz val="11"/>
        <color indexed="8"/>
        <rFont val="Starling Serif"/>
        <family val="1"/>
      </rPr>
      <t>θ</t>
    </r>
    <r>
      <rPr>
        <sz val="11"/>
        <color indexed="8"/>
        <rFont val="Starling Serif"/>
        <family val="1"/>
      </rPr>
      <t xml:space="preserve"> 'people' [Ywar 2013: 20].</t>
    </r>
  </si>
  <si>
    <r>
      <t xml:space="preserve">Solnit 1997: 341. This is essentially a verbal root, and as such, should be ineligible for inclusion. However, Solnit's vocabulary does not include a separate equivalent for 'rain (n.)', and analysis of the rather numerous available textual examples shows that the verbal construction is used almost exclusively (e. g. 'the rain has stopped' = 'it's finished raining', etc.), so it may indeed have been a lexical replacement where the verbal root has absorbed the functions of the original noun as well. Also, in [Kirkland &amp; Dawkins 2007: 268], the nominal equivalent for 'rain' seems to be comprised of the same root with an additional prefix: </t>
    </r>
    <r>
      <rPr>
        <i/>
        <sz val="11"/>
        <color indexed="8"/>
        <rFont val="Starling Serif"/>
        <family val="1"/>
      </rPr>
      <t>kíʔ=ǯɯ̄</t>
    </r>
    <r>
      <rPr>
        <sz val="11"/>
        <color indexed="8"/>
        <rFont val="Starling Serif"/>
        <family val="1"/>
      </rPr>
      <t xml:space="preserve"> (Huai Phung), </t>
    </r>
    <r>
      <rPr>
        <i/>
        <sz val="11"/>
        <color indexed="8"/>
        <rFont val="Starling Serif"/>
        <family val="1"/>
      </rPr>
      <t>kéʔ=ǯɯ̄</t>
    </r>
    <r>
      <rPr>
        <sz val="11"/>
        <color indexed="8"/>
        <rFont val="Starling Serif"/>
        <family val="1"/>
      </rPr>
      <t xml:space="preserve"> (Huai Chang Kham), </t>
    </r>
    <r>
      <rPr>
        <i/>
        <sz val="11"/>
        <color indexed="8"/>
        <rFont val="Starling Serif"/>
        <family val="1"/>
      </rPr>
      <t>ke=ɕɯ</t>
    </r>
    <r>
      <rPr>
        <sz val="11"/>
        <color indexed="8"/>
        <rFont val="Starling Serif"/>
        <family val="1"/>
      </rPr>
      <t xml:space="preserve"> (Fraser Bennett).</t>
    </r>
  </si>
  <si>
    <r>
      <t xml:space="preserve">Solnit 1997: 348. Quoted as </t>
    </r>
    <r>
      <rPr>
        <i/>
        <sz val="11"/>
        <color indexed="8"/>
        <rFont val="Starling Serif"/>
        <family val="1"/>
      </rPr>
      <t>līː</t>
    </r>
    <r>
      <rPr>
        <sz val="11"/>
        <color indexed="8"/>
        <rFont val="Starling Serif"/>
        <family val="1"/>
      </rPr>
      <t xml:space="preserve"> (Huai Phung), </t>
    </r>
    <r>
      <rPr>
        <i/>
        <sz val="11"/>
        <color indexed="8"/>
        <rFont val="Starling Serif"/>
        <family val="1"/>
      </rPr>
      <t>līʔ</t>
    </r>
    <r>
      <rPr>
        <sz val="11"/>
        <color indexed="8"/>
        <rFont val="Starling Serif"/>
        <family val="1"/>
      </rPr>
      <t xml:space="preserve"> (Huai Chang Kham), </t>
    </r>
    <r>
      <rPr>
        <i/>
        <sz val="11"/>
        <color indexed="8"/>
        <rFont val="Starling Serif"/>
        <family val="1"/>
      </rPr>
      <t>ȁ=lȉ</t>
    </r>
    <r>
      <rPr>
        <sz val="11"/>
        <color indexed="8"/>
        <rFont val="Starling Serif"/>
        <family val="1"/>
      </rPr>
      <t xml:space="preserve"> (Fraser Bennett) in [Kirkland &amp; Dawkins 2007: 66].</t>
    </r>
  </si>
  <si>
    <r>
      <t xml:space="preserve">Myar 2004: 169. Quoted as </t>
    </r>
    <r>
      <rPr>
        <i/>
        <sz val="11"/>
        <color indexed="8"/>
        <rFont val="Starling Serif"/>
        <family val="1"/>
      </rPr>
      <t>ʔà=lì</t>
    </r>
    <r>
      <rPr>
        <sz val="11"/>
        <color indexed="8"/>
        <rFont val="Starling Serif"/>
        <family val="1"/>
      </rPr>
      <t xml:space="preserve"> in [Wai 2013: 22].</t>
    </r>
  </si>
  <si>
    <r>
      <t xml:space="preserve">Solnit 1997: 347. Quoted as </t>
    </r>
    <r>
      <rPr>
        <i/>
        <sz val="11"/>
        <color indexed="8"/>
        <rFont val="Starling Serif"/>
        <family val="1"/>
      </rPr>
      <t>klʔ</t>
    </r>
    <r>
      <rPr>
        <sz val="11"/>
        <color indexed="8"/>
        <rFont val="Starling Serif"/>
        <family val="1"/>
      </rPr>
      <t xml:space="preserve"> (Huai Phung), </t>
    </r>
    <r>
      <rPr>
        <i/>
        <sz val="11"/>
        <color indexed="8"/>
        <rFont val="Starling Serif"/>
        <family val="1"/>
      </rPr>
      <t>klʔ</t>
    </r>
    <r>
      <rPr>
        <sz val="11"/>
        <color indexed="8"/>
        <rFont val="Starling Serif"/>
        <family val="1"/>
      </rPr>
      <t xml:space="preserve"> (Huai Chang Kham), </t>
    </r>
    <r>
      <rPr>
        <i/>
        <sz val="11"/>
        <color indexed="8"/>
        <rFont val="Starling Serif"/>
        <family val="1"/>
      </rPr>
      <t>kl</t>
    </r>
    <r>
      <rPr>
        <sz val="11"/>
        <color indexed="8"/>
        <rFont val="Starling Serif"/>
        <family val="1"/>
      </rPr>
      <t xml:space="preserve"> (Fraser Bennett) in [Kirkland &amp; Dawkins 2007: 68].</t>
    </r>
  </si>
  <si>
    <r>
      <t xml:space="preserve">Henderson 1997: 364. The first morpheme is </t>
    </r>
    <r>
      <rPr>
        <i/>
        <sz val="11"/>
        <color indexed="8"/>
        <rFont val="Starling Serif"/>
        <family val="1"/>
      </rPr>
      <t>θō</t>
    </r>
    <r>
      <rPr>
        <sz val="11"/>
        <color indexed="8"/>
        <rFont val="Starling Serif"/>
        <family val="1"/>
      </rPr>
      <t xml:space="preserve"> 'tree' q.v.; the second one is </t>
    </r>
    <r>
      <rPr>
        <i/>
        <sz val="11"/>
        <color indexed="8"/>
        <rFont val="Starling Serif"/>
        <family val="1"/>
      </rPr>
      <t>kʰā</t>
    </r>
    <r>
      <rPr>
        <sz val="11"/>
        <color indexed="8"/>
        <rFont val="Starling Serif"/>
        <family val="1"/>
      </rPr>
      <t xml:space="preserve"> 'leg, foot' q.v.; the last morpheme is the same as </t>
    </r>
    <r>
      <rPr>
        <i/>
        <sz val="11"/>
        <color indexed="8"/>
        <rFont val="Starling Serif"/>
        <family val="1"/>
      </rPr>
      <t>-wī</t>
    </r>
    <r>
      <rPr>
        <sz val="11"/>
        <color indexed="8"/>
        <rFont val="Starling Serif"/>
        <family val="1"/>
      </rPr>
      <t xml:space="preserve"> 'vein' [Henderson 1997: 402]. Literally = 'vein of tree-foot', implying a basic partial polysemy: 'root / vein'.</t>
    </r>
  </si>
  <si>
    <r>
      <t xml:space="preserve">Solnit 1997: 356. Quoted as </t>
    </r>
    <r>
      <rPr>
        <i/>
        <sz val="11"/>
        <color indexed="8"/>
        <rFont val="Starling Serif"/>
        <family val="1"/>
      </rPr>
      <t>sʔ=rīìʔ</t>
    </r>
    <r>
      <rPr>
        <sz val="11"/>
        <color indexed="8"/>
        <rFont val="Starling Serif"/>
        <family val="1"/>
      </rPr>
      <t xml:space="preserve"> (Huai Phung), </t>
    </r>
    <r>
      <rPr>
        <i/>
        <sz val="11"/>
        <color indexed="8"/>
        <rFont val="Starling Serif"/>
        <family val="1"/>
      </rPr>
      <t>rúīʔ</t>
    </r>
    <r>
      <rPr>
        <sz val="11"/>
        <color indexed="8"/>
        <rFont val="Starling Serif"/>
        <family val="1"/>
      </rPr>
      <t xml:space="preserve"> (Huai Chang Kham), </t>
    </r>
    <r>
      <rPr>
        <i/>
        <sz val="11"/>
        <color indexed="8"/>
        <rFont val="Starling Serif"/>
        <family val="1"/>
      </rPr>
      <t>s=rwȉ</t>
    </r>
    <r>
      <rPr>
        <sz val="11"/>
        <color indexed="8"/>
        <rFont val="Starling Serif"/>
        <family val="1"/>
      </rPr>
      <t xml:space="preserve"> (Fraser Bennett) in [Kirkland &amp; Dawkins 2007: 68].</t>
    </r>
  </si>
  <si>
    <r>
      <t xml:space="preserve">Henderson 1997: 330. Glossed as 'to be round, rotund' (e. g. of a pig). Derived verb: </t>
    </r>
    <r>
      <rPr>
        <i/>
        <sz val="11"/>
        <color indexed="8"/>
        <rFont val="Starling Serif"/>
        <family val="1"/>
      </rPr>
      <t>tlō-ɗú</t>
    </r>
    <r>
      <rPr>
        <sz val="11"/>
        <color indexed="8"/>
        <rFont val="Starling Serif"/>
        <family val="1"/>
      </rPr>
      <t xml:space="preserve"> 'to be round, spherical' [Henderson 1997: 330]. Alternately, cf. also: </t>
    </r>
    <r>
      <rPr>
        <i/>
        <sz val="11"/>
        <color indexed="8"/>
        <rFont val="Starling Serif"/>
        <family val="1"/>
      </rPr>
      <t>gwā</t>
    </r>
    <r>
      <rPr>
        <sz val="11"/>
        <color indexed="8"/>
        <rFont val="Starling Serif"/>
        <family val="1"/>
      </rPr>
      <t xml:space="preserve"> 'to surround, encircle, enclose', with further derivation: </t>
    </r>
    <r>
      <rPr>
        <i/>
        <sz val="11"/>
        <color indexed="8"/>
        <rFont val="Starling Serif"/>
        <family val="1"/>
      </rPr>
      <t>gwā-wā</t>
    </r>
    <r>
      <rPr>
        <sz val="11"/>
        <color indexed="8"/>
        <rFont val="Starling Serif"/>
        <family val="1"/>
      </rPr>
      <t xml:space="preserve"> 'to be round' [Henderson 1997: 125]. Still another synonym is </t>
    </r>
    <r>
      <rPr>
        <i/>
        <sz val="11"/>
        <color indexed="8"/>
        <rFont val="Starling Serif"/>
        <family val="1"/>
      </rPr>
      <t>bθ</t>
    </r>
    <r>
      <rPr>
        <sz val="11"/>
        <color indexed="8"/>
        <rFont val="Starling Serif"/>
        <family val="1"/>
      </rPr>
      <t xml:space="preserve"> 'round, round about' [Henderson 1997: 18]. It remains unclear which of these words should be considered the default equivalent; external comparison with Eastern Kayah Li shows that there may be a dimensional distinction, but this is not explicitly confirmed in the source. We include both words as synonyms.</t>
    </r>
  </si>
  <si>
    <r>
      <t xml:space="preserve">Kirkland &amp; Dawkins 2007: 72. Taken from Fraser Bennett's materials; not attested in our main source (Solnit's dictionary). Also quoted as </t>
    </r>
    <r>
      <rPr>
        <i/>
        <sz val="11"/>
        <color indexed="8"/>
        <rFont val="Starling Serif"/>
        <family val="1"/>
      </rPr>
      <t>tū=vɯ̄ʔ</t>
    </r>
    <r>
      <rPr>
        <sz val="11"/>
        <color indexed="8"/>
        <rFont val="Starling Serif"/>
        <family val="1"/>
      </rPr>
      <t xml:space="preserve"> (Huai Chang Kham) [ibid.].</t>
    </r>
  </si>
  <si>
    <r>
      <t xml:space="preserve">Kirkland &amp; Dawkins 2007: 72. Attested in this form for the Huai Chang Kham dialect and the Huai Phung dialect. For Huai Chang Kham, Kirkland &amp; Dawkins note a distinction between </t>
    </r>
    <r>
      <rPr>
        <i/>
        <sz val="11"/>
        <color indexed="8"/>
        <rFont val="Starling Serif"/>
        <family val="1"/>
      </rPr>
      <t>tū=lūː</t>
    </r>
    <r>
      <rPr>
        <sz val="11"/>
        <color indexed="8"/>
        <rFont val="Starling Serif"/>
        <family val="1"/>
      </rPr>
      <t xml:space="preserve"> 'spherical' (i. e. 'round 3D') and </t>
    </r>
    <r>
      <rPr>
        <i/>
        <sz val="11"/>
        <color indexed="8"/>
        <rFont val="Starling Serif"/>
        <family val="1"/>
      </rPr>
      <t>tū=vɯ̄ʔ</t>
    </r>
    <r>
      <rPr>
        <sz val="11"/>
        <color indexed="8"/>
        <rFont val="Starling Serif"/>
        <family val="1"/>
      </rPr>
      <t xml:space="preserve"> 'round/flat' (i. e. 'round 2D'). It is possible that this distinction is active for many more varieties of Karen, but explicit confirmations are rare.</t>
    </r>
  </si>
  <si>
    <r>
      <t xml:space="preserve">Shee 2008: 163. The first part = </t>
    </r>
    <r>
      <rPr>
        <i/>
        <sz val="11"/>
        <color indexed="8"/>
        <rFont val="Starling Serif"/>
        <family val="1"/>
      </rPr>
      <t>lòʔ</t>
    </r>
    <r>
      <rPr>
        <sz val="11"/>
        <color indexed="8"/>
        <rFont val="Starling Serif"/>
        <family val="1"/>
      </rPr>
      <t xml:space="preserve"> 'stone' q.v.</t>
    </r>
  </si>
  <si>
    <r>
      <t xml:space="preserve">Not attested in Solnit's monograph. Cf. </t>
    </r>
    <r>
      <rPr>
        <i/>
        <sz val="11"/>
        <color indexed="8"/>
        <rFont val="Starling Serif"/>
        <family val="1"/>
      </rPr>
      <t>hèʔ-sōː</t>
    </r>
    <r>
      <rPr>
        <sz val="11"/>
        <color indexed="8"/>
        <rFont val="Starling Serif"/>
        <family val="1"/>
      </rPr>
      <t xml:space="preserve"> (Huai Phung), </t>
    </r>
    <r>
      <rPr>
        <i/>
        <sz val="11"/>
        <color indexed="8"/>
        <rFont val="Starling Serif"/>
        <family val="1"/>
      </rPr>
      <t>hē-sóː</t>
    </r>
    <r>
      <rPr>
        <sz val="11"/>
        <color indexed="8"/>
        <rFont val="Starling Serif"/>
        <family val="1"/>
      </rPr>
      <t xml:space="preserve"> (Huai Chang Kham), </t>
    </r>
    <r>
      <rPr>
        <i/>
        <sz val="11"/>
        <color indexed="8"/>
        <rFont val="Starling Serif"/>
        <family val="1"/>
      </rPr>
      <t>hȅ-sō</t>
    </r>
    <r>
      <rPr>
        <sz val="11"/>
        <color indexed="8"/>
        <rFont val="Starling Serif"/>
        <family val="1"/>
      </rPr>
      <t xml:space="preserve"> (Fraser Bennett) 'sand' in [Kirkland &amp; Dawkins 2007: 68] (literally = 'land-green', see 'earth' and 'green').</t>
    </r>
  </si>
  <si>
    <r>
      <t xml:space="preserve">Myar 2004: 161. The first part = </t>
    </r>
    <r>
      <rPr>
        <i/>
        <sz val="11"/>
        <color indexed="8"/>
        <rFont val="Starling Serif"/>
        <family val="1"/>
      </rPr>
      <t>lɤ̀</t>
    </r>
    <r>
      <rPr>
        <sz val="11"/>
        <color indexed="8"/>
        <rFont val="Starling Serif"/>
        <family val="1"/>
      </rPr>
      <t xml:space="preserve"> 'stone' q.v.</t>
    </r>
  </si>
  <si>
    <r>
      <t xml:space="preserve">Manson Ms. The morpheme </t>
    </r>
    <r>
      <rPr>
        <i/>
        <sz val="11"/>
        <color indexed="8"/>
        <rFont val="Starling Serif"/>
        <family val="1"/>
      </rPr>
      <t>lō</t>
    </r>
    <r>
      <rPr>
        <sz val="11"/>
        <color indexed="8"/>
        <rFont val="Starling Serif"/>
        <family val="1"/>
      </rPr>
      <t xml:space="preserve"> = 'stone' q.v.</t>
    </r>
  </si>
  <si>
    <r>
      <t>Wai 2013: 29. Not attested properly in [Myar 2004], where only the more complex idiomatic equivalents for 'to speak' (</t>
    </r>
    <r>
      <rPr>
        <i/>
        <sz val="11"/>
        <color indexed="8"/>
        <rFont val="Starling Serif"/>
        <family val="1"/>
      </rPr>
      <t>hí-bá</t>
    </r>
    <r>
      <rPr>
        <sz val="11"/>
        <color indexed="8"/>
        <rFont val="Starling Serif"/>
        <family val="1"/>
      </rPr>
      <t>) and 'to tell' (</t>
    </r>
    <r>
      <rPr>
        <i/>
        <sz val="11"/>
        <color indexed="8"/>
        <rFont val="Starling Serif"/>
        <family val="1"/>
      </rPr>
      <t>hí-bá-hí-cʰò</t>
    </r>
    <r>
      <rPr>
        <sz val="11"/>
        <color indexed="8"/>
        <rFont val="Starling Serif"/>
        <family val="1"/>
      </rPr>
      <t>) are listed.</t>
    </r>
  </si>
  <si>
    <r>
      <t>Not attested properly in [Myar 2004], where only the more complex idiomatic equivalents for 'to speak' (</t>
    </r>
    <r>
      <rPr>
        <i/>
        <sz val="11"/>
        <color indexed="8"/>
        <rFont val="Starling Serif"/>
        <family val="1"/>
      </rPr>
      <t>ró-bà</t>
    </r>
    <r>
      <rPr>
        <sz val="11"/>
        <color indexed="8"/>
        <rFont val="Starling Serif"/>
        <family val="1"/>
      </rPr>
      <t>) and 'to tell' (</t>
    </r>
    <r>
      <rPr>
        <i/>
        <sz val="11"/>
        <color indexed="8"/>
        <rFont val="Starling Serif"/>
        <family val="1"/>
      </rPr>
      <t>ró-bà-yá-sʰɯ́</t>
    </r>
    <r>
      <rPr>
        <sz val="11"/>
        <color indexed="8"/>
        <rFont val="Starling Serif"/>
        <family val="1"/>
      </rPr>
      <t>) are listed.</t>
    </r>
  </si>
  <si>
    <r>
      <t>Not attested properly in [Myar 2004], where only the more complex idiomatic equivalents for 'to speak' (</t>
    </r>
    <r>
      <rPr>
        <i/>
        <sz val="11"/>
        <color indexed="8"/>
        <rFont val="Starling Serif"/>
        <family val="1"/>
      </rPr>
      <t>pà-pwèi</t>
    </r>
    <r>
      <rPr>
        <sz val="11"/>
        <color indexed="8"/>
        <rFont val="Starling Serif"/>
        <family val="1"/>
      </rPr>
      <t>) and 'to tell' (</t>
    </r>
    <r>
      <rPr>
        <i/>
        <sz val="11"/>
        <color indexed="8"/>
        <rFont val="Starling Serif"/>
        <family val="1"/>
      </rPr>
      <t>dú-tɜ̀-nâi</t>
    </r>
    <r>
      <rPr>
        <sz val="11"/>
        <color indexed="8"/>
        <rFont val="Starling Serif"/>
        <family val="1"/>
      </rPr>
      <t>) are listed.</t>
    </r>
  </si>
  <si>
    <r>
      <t xml:space="preserve">Henderson 1997: 39. Polysemy: 'to see / to look / to examine / to read / to study'. The specific meaning 'to see, perceive, catch sight of' seems to be more adequately expressed by the compound formation </t>
    </r>
    <r>
      <rPr>
        <i/>
        <sz val="11"/>
        <color indexed="8"/>
        <rFont val="Starling Serif"/>
        <family val="1"/>
      </rPr>
      <t>ɕā ɕʰí</t>
    </r>
    <r>
      <rPr>
        <sz val="11"/>
        <color indexed="8"/>
        <rFont val="Starling Serif"/>
        <family val="1"/>
      </rPr>
      <t xml:space="preserve"> [ibid.], where </t>
    </r>
    <r>
      <rPr>
        <i/>
        <sz val="11"/>
        <color indexed="8"/>
        <rFont val="Starling Serif"/>
        <family val="1"/>
      </rPr>
      <t>ɕʰí</t>
    </r>
    <r>
      <rPr>
        <sz val="11"/>
        <color indexed="8"/>
        <rFont val="Starling Serif"/>
        <family val="1"/>
      </rPr>
      <t xml:space="preserve"> is a directional auxiliary verb. Cf. also </t>
    </r>
    <r>
      <rPr>
        <i/>
        <sz val="11"/>
        <color indexed="8"/>
        <rFont val="Starling Serif"/>
        <family val="1"/>
      </rPr>
      <t>k-ɕʰí</t>
    </r>
    <r>
      <rPr>
        <sz val="11"/>
        <color indexed="8"/>
        <rFont val="Starling Serif"/>
        <family val="1"/>
      </rPr>
      <t xml:space="preserve"> 'to see' [Henderson 1997: 157], with the appended note: "appears to be a variant of </t>
    </r>
    <r>
      <rPr>
        <i/>
        <sz val="11"/>
        <color indexed="8"/>
        <rFont val="Starling Serif"/>
        <family val="1"/>
      </rPr>
      <t>ɕā ɕʰí</t>
    </r>
    <r>
      <rPr>
        <sz val="11"/>
        <color indexed="8"/>
        <rFont val="Starling Serif"/>
        <family val="1"/>
      </rPr>
      <t>).</t>
    </r>
  </si>
  <si>
    <r>
      <t xml:space="preserve">Shee 2008: 166. Compound form, equivalent to Bwe Karen </t>
    </r>
    <r>
      <rPr>
        <i/>
        <sz val="11"/>
        <color indexed="8"/>
        <rFont val="Starling Serif"/>
        <family val="1"/>
      </rPr>
      <t>ɕā-ɕʰí</t>
    </r>
    <r>
      <rPr>
        <sz val="11"/>
        <color indexed="8"/>
        <rFont val="Starling Serif"/>
        <family val="1"/>
      </rPr>
      <t xml:space="preserve"> q.v.</t>
    </r>
  </si>
  <si>
    <r>
      <t xml:space="preserve">Solnit 1997: 349. The first morpheme is separately glossed as </t>
    </r>
    <r>
      <rPr>
        <i/>
        <sz val="11"/>
        <color indexed="8"/>
        <rFont val="Starling Serif"/>
        <family val="1"/>
      </rPr>
      <t>m</t>
    </r>
    <r>
      <rPr>
        <sz val="11"/>
        <color indexed="8"/>
        <rFont val="Starling Serif"/>
        <family val="1"/>
      </rPr>
      <t xml:space="preserve"> 'look' [ibid.] and the second is separately glossed as </t>
    </r>
    <r>
      <rPr>
        <i/>
        <sz val="11"/>
        <color indexed="8"/>
        <rFont val="Starling Serif"/>
        <family val="1"/>
      </rPr>
      <t>tʰ</t>
    </r>
    <r>
      <rPr>
        <sz val="11"/>
        <color indexed="8"/>
        <rFont val="Starling Serif"/>
        <family val="1"/>
      </rPr>
      <t xml:space="preserve"> 'see' [Solnit 1997: 359], but this analysis may be mistaken: if </t>
    </r>
    <r>
      <rPr>
        <i/>
        <sz val="11"/>
        <color indexed="8"/>
        <rFont val="Starling Serif"/>
        <family val="1"/>
      </rPr>
      <t>-tʰ</t>
    </r>
    <r>
      <rPr>
        <sz val="11"/>
        <color indexed="8"/>
        <rFont val="Starling Serif"/>
        <family val="1"/>
      </rPr>
      <t xml:space="preserve"> here is cognate with </t>
    </r>
    <r>
      <rPr>
        <i/>
        <sz val="11"/>
        <color indexed="8"/>
        <rFont val="Starling Serif"/>
        <family val="1"/>
      </rPr>
      <t>-tʰìʔ</t>
    </r>
    <r>
      <rPr>
        <sz val="11"/>
        <color indexed="8"/>
        <rFont val="Starling Serif"/>
        <family val="1"/>
      </rPr>
      <t xml:space="preserve"> in Geba Karen and </t>
    </r>
    <r>
      <rPr>
        <i/>
        <sz val="11"/>
        <color indexed="8"/>
        <rFont val="Starling Serif"/>
        <family val="1"/>
      </rPr>
      <t>-ɕʰí</t>
    </r>
    <r>
      <rPr>
        <sz val="11"/>
        <color indexed="8"/>
        <rFont val="Starling Serif"/>
        <family val="1"/>
      </rPr>
      <t xml:space="preserve"> in Bwe Karen, then this is actually an old directional (resultative?) auxiliary verb. Textual analysis shows that it does not occur on its own, but always exclusively in the compound form </t>
    </r>
    <r>
      <rPr>
        <i/>
        <sz val="11"/>
        <color indexed="8"/>
        <rFont val="Starling Serif"/>
        <family val="1"/>
      </rPr>
      <t>m-tʰ</t>
    </r>
    <r>
      <rPr>
        <sz val="11"/>
        <color indexed="8"/>
        <rFont val="Starling Serif"/>
        <family val="1"/>
      </rPr>
      <t xml:space="preserve">, which would corroborate the idea that </t>
    </r>
    <r>
      <rPr>
        <i/>
        <sz val="11"/>
        <color indexed="8"/>
        <rFont val="Starling Serif"/>
        <family val="1"/>
      </rPr>
      <t>m-</t>
    </r>
    <r>
      <rPr>
        <sz val="11"/>
        <color indexed="8"/>
        <rFont val="Starling Serif"/>
        <family val="1"/>
      </rPr>
      <t xml:space="preserve"> here is the main lexical morpheme. Quoted as </t>
    </r>
    <r>
      <rPr>
        <i/>
        <sz val="11"/>
        <color indexed="8"/>
        <rFont val="Starling Serif"/>
        <family val="1"/>
      </rPr>
      <t>mʔ-tʰʔ</t>
    </r>
    <r>
      <rPr>
        <sz val="11"/>
        <color indexed="8"/>
        <rFont val="Starling Serif"/>
        <family val="1"/>
      </rPr>
      <t xml:space="preserve"> (Huai Phung), </t>
    </r>
    <r>
      <rPr>
        <i/>
        <sz val="11"/>
        <color indexed="8"/>
        <rFont val="Starling Serif"/>
        <family val="1"/>
      </rPr>
      <t>mʔ-tʰʔ</t>
    </r>
    <r>
      <rPr>
        <sz val="11"/>
        <color indexed="8"/>
        <rFont val="Starling Serif"/>
        <family val="1"/>
      </rPr>
      <t xml:space="preserve"> (Huai Chang Kham), </t>
    </r>
    <r>
      <rPr>
        <i/>
        <sz val="11"/>
        <color indexed="8"/>
        <rFont val="Starling Serif"/>
        <family val="1"/>
      </rPr>
      <t>mɛ-tʰ</t>
    </r>
    <r>
      <rPr>
        <sz val="11"/>
        <color indexed="8"/>
        <rFont val="Starling Serif"/>
        <family val="1"/>
      </rPr>
      <t xml:space="preserve"> (Fraser Bennett) in [Kirkland &amp; Dawkins 2007: 65].</t>
    </r>
  </si>
  <si>
    <r>
      <t xml:space="preserve">Myar 2004: 165. Cf. the simple stem </t>
    </r>
    <r>
      <rPr>
        <i/>
        <sz val="11"/>
        <color indexed="8"/>
        <rFont val="Starling Serif"/>
        <family val="1"/>
      </rPr>
      <t>k</t>
    </r>
    <r>
      <rPr>
        <sz val="11"/>
        <color indexed="8"/>
        <rFont val="Starling Serif"/>
        <family val="1"/>
      </rPr>
      <t xml:space="preserve"> 'see' in [Wai 2013: 47].</t>
    </r>
  </si>
  <si>
    <r>
      <t xml:space="preserve">Henderson 1997: 195. Polysemy: 'seed / descendants'. Bound usage only. Cf. the collective derivate: </t>
    </r>
    <r>
      <rPr>
        <i/>
        <sz val="11"/>
        <color indexed="8"/>
        <rFont val="Starling Serif"/>
        <family val="1"/>
      </rPr>
      <t>kʰwí..l</t>
    </r>
    <r>
      <rPr>
        <sz val="11"/>
        <color indexed="8"/>
        <rFont val="Starling Serif"/>
        <family val="1"/>
      </rPr>
      <t xml:space="preserve"> 'seeds in general' (the second component is possibly a tonal variant of </t>
    </r>
    <r>
      <rPr>
        <i/>
        <sz val="11"/>
        <color indexed="8"/>
        <rFont val="Starling Serif"/>
        <family val="1"/>
      </rPr>
      <t>l</t>
    </r>
    <r>
      <rPr>
        <sz val="11"/>
        <color indexed="8"/>
        <rFont val="Starling Serif"/>
        <family val="1"/>
      </rPr>
      <t xml:space="preserve"> 'leaf' q.v.). Cf. also </t>
    </r>
    <r>
      <rPr>
        <i/>
        <sz val="11"/>
        <color indexed="8"/>
        <rFont val="Starling Serif"/>
        <family val="1"/>
      </rPr>
      <t>pʰl-θ</t>
    </r>
    <r>
      <rPr>
        <sz val="11"/>
        <color indexed="8"/>
        <rFont val="Starling Serif"/>
        <family val="1"/>
      </rPr>
      <t xml:space="preserve"> 'seed' [Henderson 1997: 295], literally = 'inside of fruit', probably limited to 'pips' of fruits, although there are no contexts to confirm this.</t>
    </r>
  </si>
  <si>
    <r>
      <t xml:space="preserve">Solnit 1997: 347. The entry </t>
    </r>
    <r>
      <rPr>
        <i/>
        <sz val="11"/>
        <color indexed="8"/>
        <rFont val="Starling Serif"/>
        <family val="1"/>
      </rPr>
      <t>ȁ=pl</t>
    </r>
    <r>
      <rPr>
        <sz val="11"/>
        <color indexed="8"/>
        <rFont val="Starling Serif"/>
        <family val="1"/>
      </rPr>
      <t xml:space="preserve"> 'seed' in [Bennett Ms.] is dubious, since Solnit glosses </t>
    </r>
    <r>
      <rPr>
        <i/>
        <sz val="11"/>
        <color indexed="8"/>
        <rFont val="Starling Serif"/>
        <family val="1"/>
      </rPr>
      <t>plɔ</t>
    </r>
    <r>
      <rPr>
        <sz val="11"/>
        <color indexed="8"/>
        <rFont val="Starling Serif"/>
        <family val="1"/>
      </rPr>
      <t xml:space="preserve"> as a classifier for small round objects (including seeds) rather than the word 'seed' itself [Solnit 1997: 355].</t>
    </r>
  </si>
  <si>
    <r>
      <t xml:space="preserve">Probably not attested; listed as </t>
    </r>
    <r>
      <rPr>
        <i/>
        <sz val="11"/>
        <color indexed="8"/>
        <rFont val="Starling Serif"/>
        <family val="1"/>
      </rPr>
      <t>pl</t>
    </r>
    <r>
      <rPr>
        <sz val="11"/>
        <color indexed="8"/>
        <rFont val="Starling Serif"/>
        <family val="1"/>
      </rPr>
      <t xml:space="preserve"> 'seed' in [Bennett Ms.], but see notes on Eastern Kayah Li.</t>
    </r>
  </si>
  <si>
    <r>
      <t xml:space="preserve">Henderson 1997: 309. Clearly a compound formation, but not easily segmentable within Bwe Karen. Cf. also </t>
    </r>
    <r>
      <rPr>
        <i/>
        <sz val="11"/>
        <color indexed="8"/>
        <rFont val="Starling Serif"/>
        <family val="1"/>
      </rPr>
      <t>ʆná</t>
    </r>
    <r>
      <rPr>
        <sz val="11"/>
        <color indexed="8"/>
        <rFont val="Starling Serif"/>
        <family val="1"/>
      </rPr>
      <t xml:space="preserve"> id. [Henderson 1997: 316], where the first component seems to be the same as in </t>
    </r>
    <r>
      <rPr>
        <i/>
        <sz val="11"/>
        <color indexed="8"/>
        <rFont val="Starling Serif"/>
        <family val="1"/>
      </rPr>
      <t>ʆ-mí</t>
    </r>
    <r>
      <rPr>
        <sz val="11"/>
        <color indexed="8"/>
        <rFont val="Starling Serif"/>
        <family val="1"/>
      </rPr>
      <t xml:space="preserve"> 'to lie' q.v. and possibly in </t>
    </r>
    <r>
      <rPr>
        <i/>
        <sz val="11"/>
        <color indexed="8"/>
        <rFont val="Starling Serif"/>
        <family val="1"/>
      </rPr>
      <t>ʆ-tʰō</t>
    </r>
    <r>
      <rPr>
        <sz val="11"/>
        <color indexed="8"/>
        <rFont val="Starling Serif"/>
        <family val="1"/>
      </rPr>
      <t xml:space="preserve"> 'to stand (up)' q.v.</t>
    </r>
  </si>
  <si>
    <r>
      <t xml:space="preserve">Solnit 1997: 142. The first morpheme is the auxiliary verb </t>
    </r>
    <r>
      <rPr>
        <i/>
        <sz val="11"/>
        <color indexed="8"/>
        <rFont val="Starling Serif"/>
        <family val="1"/>
      </rPr>
      <t>ʔò</t>
    </r>
    <r>
      <rPr>
        <sz val="11"/>
        <color indexed="8"/>
        <rFont val="Starling Serif"/>
        <family val="1"/>
      </rPr>
      <t xml:space="preserve"> 'to exist, to be'. Quoted as </t>
    </r>
    <r>
      <rPr>
        <i/>
        <sz val="11"/>
        <color indexed="8"/>
        <rFont val="Starling Serif"/>
        <family val="1"/>
      </rPr>
      <t>ʔú=n</t>
    </r>
    <r>
      <rPr>
        <sz val="11"/>
        <color indexed="8"/>
        <rFont val="Starling Serif"/>
        <family val="1"/>
      </rPr>
      <t xml:space="preserve"> (Huai Phung), </t>
    </r>
    <r>
      <rPr>
        <i/>
        <sz val="11"/>
        <color indexed="8"/>
        <rFont val="Starling Serif"/>
        <family val="1"/>
      </rPr>
      <t>ʔò=n</t>
    </r>
    <r>
      <rPr>
        <sz val="11"/>
        <color indexed="8"/>
        <rFont val="Starling Serif"/>
        <family val="1"/>
      </rPr>
      <t xml:space="preserve"> (Huai Chang Kham), </t>
    </r>
    <r>
      <rPr>
        <i/>
        <sz val="11"/>
        <color indexed="8"/>
        <rFont val="Starling Serif"/>
        <family val="1"/>
      </rPr>
      <t>ȍ=n</t>
    </r>
    <r>
      <rPr>
        <sz val="11"/>
        <color indexed="8"/>
        <rFont val="Starling Serif"/>
        <family val="1"/>
      </rPr>
      <t xml:space="preserve"> (Fraser Bennett) in [Kirkland &amp; Dawkins 2007: 63].</t>
    </r>
  </si>
  <si>
    <r>
      <t xml:space="preserve">Myar 2004: 166. The principal root is </t>
    </r>
    <r>
      <rPr>
        <i/>
        <sz val="11"/>
        <color indexed="8"/>
        <rFont val="Starling Serif"/>
        <family val="1"/>
      </rPr>
      <t>=n-</t>
    </r>
    <r>
      <rPr>
        <sz val="11"/>
        <color indexed="8"/>
        <rFont val="Starling Serif"/>
        <family val="1"/>
      </rPr>
      <t>, cf. external data.</t>
    </r>
  </si>
  <si>
    <r>
      <t xml:space="preserve">Myar 2004: 166. The principal root is </t>
    </r>
    <r>
      <rPr>
        <i/>
        <sz val="11"/>
        <color indexed="8"/>
        <rFont val="Starling Serif"/>
        <family val="1"/>
      </rPr>
      <t>=n</t>
    </r>
    <r>
      <rPr>
        <sz val="11"/>
        <color indexed="8"/>
        <rFont val="Starling Serif"/>
        <family val="1"/>
      </rPr>
      <t>, cf. external data.</t>
    </r>
  </si>
  <si>
    <r>
      <t xml:space="preserve">Myar 2004: 166. The principal root is </t>
    </r>
    <r>
      <rPr>
        <i/>
        <sz val="11"/>
        <color indexed="8"/>
        <rFont val="Starling Serif"/>
        <family val="1"/>
      </rPr>
      <t>=nǎ</t>
    </r>
    <r>
      <rPr>
        <sz val="11"/>
        <color indexed="8"/>
        <rFont val="Starling Serif"/>
        <family val="1"/>
      </rPr>
      <t>, cf. external data.</t>
    </r>
  </si>
  <si>
    <r>
      <t xml:space="preserve">Henderson 1997: 164. Polysemy: 'outer covering / skin / shell'. Bound usage only. Cf. </t>
    </r>
    <r>
      <rPr>
        <i/>
        <sz val="11"/>
        <color indexed="8"/>
        <rFont val="Starling Serif"/>
        <family val="1"/>
      </rPr>
      <t>kó bw</t>
    </r>
    <r>
      <rPr>
        <sz val="11"/>
        <color indexed="8"/>
        <rFont val="Starling Serif"/>
        <family val="1"/>
      </rPr>
      <t xml:space="preserve"> 'body', indicating that the word is most likely applicable to human skin. On the contrary, </t>
    </r>
    <r>
      <rPr>
        <i/>
        <sz val="11"/>
        <color indexed="8"/>
        <rFont val="Starling Serif"/>
        <family val="1"/>
      </rPr>
      <t>=pʰē</t>
    </r>
    <r>
      <rPr>
        <sz val="11"/>
        <color indexed="8"/>
        <rFont val="Starling Serif"/>
        <family val="1"/>
      </rPr>
      <t xml:space="preserve"> 'skin, hide, bark, scales' [Henderson 1997: 290] is mostly found in contexts dealing with animals (such as elephants), fish, fruits, nuts, etc. </t>
    </r>
  </si>
  <si>
    <r>
      <t xml:space="preserve">Solnit 1997: 353. Polysemy: 'skin / hide'. Quoted as </t>
    </r>
    <r>
      <rPr>
        <i/>
        <sz val="11"/>
        <color indexed="8"/>
        <rFont val="Starling Serif"/>
        <family val="1"/>
      </rPr>
      <t>pʰáʔ</t>
    </r>
    <r>
      <rPr>
        <sz val="11"/>
        <color indexed="8"/>
        <rFont val="Starling Serif"/>
        <family val="1"/>
      </rPr>
      <t xml:space="preserve"> (Huai Phung), </t>
    </r>
    <r>
      <rPr>
        <i/>
        <sz val="11"/>
        <color indexed="8"/>
        <rFont val="Starling Serif"/>
        <family val="1"/>
      </rPr>
      <t>pʰáʔ</t>
    </r>
    <r>
      <rPr>
        <sz val="11"/>
        <color indexed="8"/>
        <rFont val="Starling Serif"/>
        <family val="1"/>
      </rPr>
      <t xml:space="preserve"> (Huai Chang Kham), </t>
    </r>
    <r>
      <rPr>
        <i/>
        <sz val="11"/>
        <color indexed="8"/>
        <rFont val="Starling Serif"/>
        <family val="1"/>
      </rPr>
      <t>pʰˤ</t>
    </r>
    <r>
      <rPr>
        <sz val="11"/>
        <color indexed="8"/>
        <rFont val="Starling Serif"/>
        <family val="1"/>
      </rPr>
      <t xml:space="preserve"> (Fraser Bennett) in [Kirkland &amp; Dawkins 2007: 62].</t>
    </r>
  </si>
  <si>
    <r>
      <t xml:space="preserve">Solnit 1997: 142. The first morpheme is the auxiliary verb </t>
    </r>
    <r>
      <rPr>
        <i/>
        <sz val="11"/>
        <color indexed="8"/>
        <rFont val="Starling Serif"/>
        <family val="1"/>
      </rPr>
      <t>ʔò</t>
    </r>
    <r>
      <rPr>
        <sz val="11"/>
        <color indexed="8"/>
        <rFont val="Starling Serif"/>
        <family val="1"/>
      </rPr>
      <t xml:space="preserve"> 'to exist, to be'. Polysemy: 'to lie down / to sleep'. Quoted as </t>
    </r>
    <r>
      <rPr>
        <i/>
        <sz val="11"/>
        <color indexed="8"/>
        <rFont val="Starling Serif"/>
        <family val="1"/>
      </rPr>
      <t>ʔóʔ=māː</t>
    </r>
    <r>
      <rPr>
        <sz val="11"/>
        <color indexed="8"/>
        <rFont val="Starling Serif"/>
        <family val="1"/>
      </rPr>
      <t xml:space="preserve"> (Huai Phung), </t>
    </r>
    <r>
      <rPr>
        <i/>
        <sz val="11"/>
        <color indexed="8"/>
        <rFont val="Starling Serif"/>
        <family val="1"/>
      </rPr>
      <t>ō=m</t>
    </r>
    <r>
      <rPr>
        <sz val="11"/>
        <color indexed="8"/>
        <rFont val="Starling Serif"/>
        <family val="1"/>
      </rPr>
      <t xml:space="preserve"> (Huai Chang Kham), </t>
    </r>
    <r>
      <rPr>
        <i/>
        <sz val="11"/>
        <color indexed="8"/>
        <rFont val="Starling Serif"/>
        <family val="1"/>
      </rPr>
      <t>ȍ=m</t>
    </r>
    <r>
      <rPr>
        <sz val="11"/>
        <color indexed="8"/>
        <rFont val="Starling Serif"/>
        <family val="1"/>
      </rPr>
      <t xml:space="preserve"> (Fraser Bennett) in [Kirkland &amp; Dawkins 2007: 64].</t>
    </r>
  </si>
  <si>
    <r>
      <t xml:space="preserve">Myar 2004: 166. Quoted as </t>
    </r>
    <r>
      <rPr>
        <i/>
        <sz val="11"/>
        <color indexed="8"/>
        <rFont val="Starling Serif"/>
        <family val="1"/>
      </rPr>
      <t>há=m-ʔ</t>
    </r>
    <r>
      <rPr>
        <sz val="11"/>
        <color indexed="8"/>
        <rFont val="Starling Serif"/>
        <family val="1"/>
      </rPr>
      <t xml:space="preserve"> in [Wai 2013: 88].</t>
    </r>
  </si>
  <si>
    <r>
      <t xml:space="preserve">Henderson 1997: 297. Contexts show that this word is mostly applied to objects small in size e. g. 'big houses and little houses', 'a small boat', etc.). On the contrary, the word </t>
    </r>
    <r>
      <rPr>
        <i/>
        <sz val="11"/>
        <color indexed="8"/>
        <rFont val="Starling Serif"/>
        <family val="1"/>
      </rPr>
      <t>ʆī</t>
    </r>
    <r>
      <rPr>
        <sz val="11"/>
        <color indexed="8"/>
        <rFont val="Starling Serif"/>
        <family val="1"/>
      </rPr>
      <t xml:space="preserve">, glossed as 'to be small, little; young(er)' [Henderson 1997: 310], in the majority of attested examples refers to "smallness" of age, immaturity etc. ("this puppy is very small", "he was still very young", "the trees and bamboos are small (= not fully grown)". This means that </t>
    </r>
    <r>
      <rPr>
        <i/>
        <sz val="11"/>
        <color indexed="8"/>
        <rFont val="Starling Serif"/>
        <family val="1"/>
      </rPr>
      <t>pʰō</t>
    </r>
    <r>
      <rPr>
        <sz val="11"/>
        <color indexed="8"/>
        <rFont val="Starling Serif"/>
        <family val="1"/>
      </rPr>
      <t xml:space="preserve"> is better eligible for the primary slot.</t>
    </r>
  </si>
  <si>
    <r>
      <t xml:space="preserve">Solnit 1997: 357, 358. Initial </t>
    </r>
    <r>
      <rPr>
        <i/>
        <sz val="11"/>
        <color indexed="8"/>
        <rFont val="Starling Serif"/>
        <family val="1"/>
      </rPr>
      <t>p=</t>
    </r>
    <r>
      <rPr>
        <sz val="11"/>
        <color indexed="8"/>
        <rFont val="Starling Serif"/>
        <family val="1"/>
      </rPr>
      <t xml:space="preserve"> seems to be a fossilized prefix; variation between the two forms of the root remains unexplained (could this actually be two different roots?). Quoted as </t>
    </r>
    <r>
      <rPr>
        <i/>
        <sz val="11"/>
        <color indexed="8"/>
        <rFont val="Starling Serif"/>
        <family val="1"/>
      </rPr>
      <t>ȁ=pə=t</t>
    </r>
    <r>
      <rPr>
        <sz val="11"/>
        <color indexed="8"/>
        <rFont val="Starling Serif"/>
        <family val="1"/>
      </rPr>
      <t xml:space="preserve"> in [Bennett Ms.]. The morpheme </t>
    </r>
    <r>
      <rPr>
        <i/>
        <sz val="11"/>
        <color indexed="8"/>
        <rFont val="Starling Serif"/>
        <family val="1"/>
      </rPr>
      <t>pʰú</t>
    </r>
    <r>
      <rPr>
        <sz val="11"/>
        <color indexed="8"/>
        <rFont val="Starling Serif"/>
        <family val="1"/>
      </rPr>
      <t xml:space="preserve"> 'child' may also be used in the meaning 'small', but, apparently, only as a diminutive suffix [Solnit 1997: 354].</t>
    </r>
  </si>
  <si>
    <r>
      <t xml:space="preserve">Myar 2004: 168. See notes on Eastern Kayah Li for internal structure. Quoted as </t>
    </r>
    <r>
      <rPr>
        <i/>
        <sz val="11"/>
        <color indexed="8"/>
        <rFont val="Starling Serif"/>
        <family val="1"/>
      </rPr>
      <t>ʔà=pé=té</t>
    </r>
    <r>
      <rPr>
        <sz val="11"/>
        <color indexed="8"/>
        <rFont val="Starling Serif"/>
        <family val="1"/>
      </rPr>
      <t xml:space="preserve"> in [Wai 2013: 55].</t>
    </r>
  </si>
  <si>
    <r>
      <t xml:space="preserve">Manson 2007: 21. Semantic difference between this form and </t>
    </r>
    <r>
      <rPr>
        <i/>
        <sz val="11"/>
        <color indexed="8"/>
        <rFont val="Starling Serif"/>
        <family val="1"/>
      </rPr>
      <t>pʰò</t>
    </r>
    <r>
      <rPr>
        <sz val="11"/>
        <color indexed="8"/>
        <rFont val="Starling Serif"/>
        <family val="1"/>
      </rPr>
      <t xml:space="preserve"> remains unclear. </t>
    </r>
  </si>
  <si>
    <r>
      <t xml:space="preserve">Henderson 1997: 390. More accurately, </t>
    </r>
    <r>
      <rPr>
        <i/>
        <sz val="11"/>
        <color indexed="8"/>
        <rFont val="Starling Serif"/>
        <family val="1"/>
      </rPr>
      <t>m θyù</t>
    </r>
    <r>
      <rPr>
        <sz val="11"/>
        <color indexed="8"/>
        <rFont val="Starling Serif"/>
        <family val="1"/>
      </rPr>
      <t xml:space="preserve">, where the first component is </t>
    </r>
    <r>
      <rPr>
        <i/>
        <sz val="11"/>
        <color indexed="8"/>
        <rFont val="Starling Serif"/>
        <family val="1"/>
      </rPr>
      <t>m</t>
    </r>
    <r>
      <rPr>
        <sz val="11"/>
        <color indexed="8"/>
        <rFont val="Starling Serif"/>
        <family val="1"/>
      </rPr>
      <t xml:space="preserve"> 'fire' q.v. Another equivalent is </t>
    </r>
    <r>
      <rPr>
        <i/>
        <sz val="11"/>
        <color indexed="8"/>
        <rFont val="Starling Serif"/>
        <family val="1"/>
      </rPr>
      <t>m kʰū</t>
    </r>
    <r>
      <rPr>
        <sz val="11"/>
        <color indexed="8"/>
        <rFont val="Starling Serif"/>
        <family val="1"/>
      </rPr>
      <t xml:space="preserve"> 'smoke' [Henderson 1997: 239], where the second component is the verbal stem </t>
    </r>
    <r>
      <rPr>
        <i/>
        <sz val="11"/>
        <color indexed="8"/>
        <rFont val="Starling Serif"/>
        <family val="1"/>
      </rPr>
      <t>kʰū</t>
    </r>
    <r>
      <rPr>
        <sz val="11"/>
        <color indexed="8"/>
        <rFont val="Starling Serif"/>
        <family val="1"/>
      </rPr>
      <t xml:space="preserve"> 'to blow about (of dust, etc.), to smoke (of a chimney or fire), to puff and smoke' [Henderson 1997: 192]. This expression is quite frequently used, but seems to still retain its verbal nature (= 'fire puffs up smoke').</t>
    </r>
  </si>
  <si>
    <r>
      <t xml:space="preserve">Solnit 1997: 346. Quoted as </t>
    </r>
    <r>
      <rPr>
        <i/>
        <sz val="11"/>
        <color indexed="8"/>
        <rFont val="Starling Serif"/>
        <family val="1"/>
      </rPr>
      <t>kʰòʔ</t>
    </r>
    <r>
      <rPr>
        <sz val="11"/>
        <color indexed="8"/>
        <rFont val="Starling Serif"/>
        <family val="1"/>
      </rPr>
      <t xml:space="preserve"> (Huai Phung), </t>
    </r>
    <r>
      <rPr>
        <i/>
        <sz val="11"/>
        <color indexed="8"/>
        <rFont val="Starling Serif"/>
        <family val="1"/>
      </rPr>
      <t>kʰōː</t>
    </r>
    <r>
      <rPr>
        <sz val="11"/>
        <color indexed="8"/>
        <rFont val="Starling Serif"/>
        <family val="1"/>
      </rPr>
      <t xml:space="preserve"> (Huai Chang Kham), </t>
    </r>
    <r>
      <rPr>
        <i/>
        <sz val="11"/>
        <color indexed="8"/>
        <rFont val="Starling Serif"/>
        <family val="1"/>
      </rPr>
      <t>ȁ=kʰȍ</t>
    </r>
    <r>
      <rPr>
        <sz val="11"/>
        <color indexed="8"/>
        <rFont val="Starling Serif"/>
        <family val="1"/>
      </rPr>
      <t xml:space="preserve"> (Fraser Bennett) in [Kirkland &amp; Dawkins 2007: 70].</t>
    </r>
  </si>
  <si>
    <r>
      <t xml:space="preserve">Henderson 1997: 316. Meaning glossed as 'to stand up from a sitting position', i. e. dynamic; no separate equivalent for the static 'to be standing' is attested in the dictionary. Cf. the same first morpheme in </t>
    </r>
    <r>
      <rPr>
        <i/>
        <sz val="11"/>
        <color indexed="8"/>
        <rFont val="Starling Serif"/>
        <family val="1"/>
      </rPr>
      <t>ʆ dr</t>
    </r>
    <r>
      <rPr>
        <sz val="11"/>
        <color indexed="8"/>
        <rFont val="Starling Serif"/>
        <family val="1"/>
      </rPr>
      <t xml:space="preserve"> 'to be steady', possibly also in </t>
    </r>
    <r>
      <rPr>
        <i/>
        <sz val="11"/>
        <color indexed="8"/>
        <rFont val="Starling Serif"/>
        <family val="1"/>
      </rPr>
      <t>ʆ-ná</t>
    </r>
    <r>
      <rPr>
        <sz val="11"/>
        <color indexed="8"/>
        <rFont val="Starling Serif"/>
        <family val="1"/>
      </rPr>
      <t xml:space="preserve"> 'to sit'.</t>
    </r>
  </si>
  <si>
    <r>
      <t xml:space="preserve">Solnit 1997: 359. Quoted as </t>
    </r>
    <r>
      <rPr>
        <i/>
        <sz val="11"/>
        <color indexed="8"/>
        <rFont val="Starling Serif"/>
        <family val="1"/>
      </rPr>
      <t>k=tʰʔ</t>
    </r>
    <r>
      <rPr>
        <sz val="11"/>
        <color indexed="8"/>
        <rFont val="Starling Serif"/>
        <family val="1"/>
      </rPr>
      <t xml:space="preserve"> (Huai Phung), </t>
    </r>
    <r>
      <rPr>
        <i/>
        <sz val="11"/>
        <color indexed="8"/>
        <rFont val="Starling Serif"/>
        <family val="1"/>
      </rPr>
      <t>k=tʰ</t>
    </r>
    <r>
      <rPr>
        <sz val="11"/>
        <color indexed="8"/>
        <rFont val="Starling Serif"/>
        <family val="1"/>
      </rPr>
      <t xml:space="preserve"> (Huai Chang Kham), </t>
    </r>
    <r>
      <rPr>
        <i/>
        <sz val="11"/>
        <color indexed="8"/>
        <rFont val="Starling Serif"/>
        <family val="1"/>
      </rPr>
      <t>kə=tʰ</t>
    </r>
    <r>
      <rPr>
        <sz val="11"/>
        <color indexed="8"/>
        <rFont val="Starling Serif"/>
        <family val="1"/>
      </rPr>
      <t xml:space="preserve"> (Fraser Bennett) in [Kirkland &amp; Dawkins 2007: 63].</t>
    </r>
  </si>
  <si>
    <r>
      <t xml:space="preserve">Myar 2004: 166. Quoted as </t>
    </r>
    <r>
      <rPr>
        <i/>
        <sz val="11"/>
        <color indexed="8"/>
        <rFont val="Starling Serif"/>
        <family val="1"/>
      </rPr>
      <t>ʔì=tʰ</t>
    </r>
    <r>
      <rPr>
        <sz val="11"/>
        <color indexed="8"/>
        <rFont val="Starling Serif"/>
        <family val="1"/>
      </rPr>
      <t xml:space="preserve"> in [Wai 2013: 113].</t>
    </r>
  </si>
  <si>
    <r>
      <t xml:space="preserve">Henderson 1997: 309. Also </t>
    </r>
    <r>
      <rPr>
        <i/>
        <sz val="11"/>
        <color indexed="8"/>
        <rFont val="Starling Serif"/>
        <family val="1"/>
      </rPr>
      <t>ʆ-tʰā</t>
    </r>
    <r>
      <rPr>
        <sz val="11"/>
        <color indexed="8"/>
        <rFont val="Starling Serif"/>
        <family val="1"/>
      </rPr>
      <t xml:space="preserve"> id.</t>
    </r>
  </si>
  <si>
    <r>
      <t xml:space="preserve">Solnit 1997: 341. Quoted as </t>
    </r>
    <r>
      <rPr>
        <i/>
        <sz val="11"/>
        <color indexed="8"/>
        <rFont val="Starling Serif"/>
        <family val="1"/>
      </rPr>
      <t>čʰêiʔ</t>
    </r>
    <r>
      <rPr>
        <sz val="11"/>
        <color indexed="8"/>
        <rFont val="Starling Serif"/>
        <family val="1"/>
      </rPr>
      <t xml:space="preserve"> (Huai Phung), </t>
    </r>
    <r>
      <rPr>
        <i/>
        <sz val="11"/>
        <color indexed="8"/>
        <rFont val="Starling Serif"/>
        <family val="1"/>
      </rPr>
      <t>čʰēʔ</t>
    </r>
    <r>
      <rPr>
        <sz val="11"/>
        <color indexed="8"/>
        <rFont val="Starling Serif"/>
        <family val="1"/>
      </rPr>
      <t xml:space="preserve"> (Huai Chang Kham), </t>
    </r>
    <r>
      <rPr>
        <i/>
        <sz val="11"/>
        <color indexed="8"/>
        <rFont val="Starling Serif"/>
        <family val="1"/>
      </rPr>
      <t>ʆʰȅ</t>
    </r>
    <r>
      <rPr>
        <sz val="11"/>
        <color indexed="8"/>
        <rFont val="Starling Serif"/>
        <family val="1"/>
      </rPr>
      <t xml:space="preserve"> (Fraser Bennett) in [Kirkland &amp; Dawkins 2007: 67].</t>
    </r>
  </si>
  <si>
    <r>
      <t xml:space="preserve">Myar 2004: 160. Initial </t>
    </r>
    <r>
      <rPr>
        <i/>
        <sz val="11"/>
        <color indexed="8"/>
        <rFont val="Starling Serif"/>
        <family val="1"/>
      </rPr>
      <t>lá=</t>
    </r>
    <r>
      <rPr>
        <sz val="11"/>
        <color indexed="8"/>
        <rFont val="Starling Serif"/>
        <family val="1"/>
      </rPr>
      <t xml:space="preserve"> is a fossilized prefix (perhaps &lt; 'sky', cf. </t>
    </r>
    <r>
      <rPr>
        <i/>
        <sz val="11"/>
        <color indexed="8"/>
        <rFont val="Starling Serif"/>
        <family val="1"/>
      </rPr>
      <t>m=là</t>
    </r>
    <r>
      <rPr>
        <sz val="11"/>
        <color indexed="8"/>
        <rFont val="Starling Serif"/>
        <family val="1"/>
      </rPr>
      <t xml:space="preserve"> 'sky' [ibid.]).</t>
    </r>
  </si>
  <si>
    <r>
      <t xml:space="preserve">Solnit 1997: 348. Meaning glossed as 'rock'. Quoted as </t>
    </r>
    <r>
      <rPr>
        <i/>
        <sz val="11"/>
        <color indexed="8"/>
        <rFont val="Starling Serif"/>
        <family val="1"/>
      </rPr>
      <t>lʔ</t>
    </r>
    <r>
      <rPr>
        <sz val="11"/>
        <color indexed="8"/>
        <rFont val="Starling Serif"/>
        <family val="1"/>
      </rPr>
      <t xml:space="preserve"> (Huai Phung), </t>
    </r>
    <r>
      <rPr>
        <i/>
        <sz val="11"/>
        <color indexed="8"/>
        <rFont val="Starling Serif"/>
        <family val="1"/>
      </rPr>
      <t>lʔ</t>
    </r>
    <r>
      <rPr>
        <sz val="11"/>
        <color indexed="8"/>
        <rFont val="Starling Serif"/>
        <family val="1"/>
      </rPr>
      <t xml:space="preserve"> (Huai Chang Kham), </t>
    </r>
    <r>
      <rPr>
        <i/>
        <sz val="11"/>
        <color indexed="8"/>
        <rFont val="Starling Serif"/>
        <family val="1"/>
      </rPr>
      <t>l̂</t>
    </r>
    <r>
      <rPr>
        <sz val="11"/>
        <color indexed="8"/>
        <rFont val="Starling Serif"/>
        <family val="1"/>
      </rPr>
      <t xml:space="preserve"> (Fraser Bennett) in [Kirkland &amp; Dawkins 2007: 68].</t>
    </r>
  </si>
  <si>
    <r>
      <t xml:space="preserve">Shee 2008: 163. Initial </t>
    </r>
    <r>
      <rPr>
        <i/>
        <sz val="11"/>
        <color indexed="8"/>
        <rFont val="Starling Serif"/>
        <family val="1"/>
      </rPr>
      <t>l=</t>
    </r>
    <r>
      <rPr>
        <sz val="11"/>
        <color indexed="8"/>
        <rFont val="Starling Serif"/>
        <family val="1"/>
      </rPr>
      <t xml:space="preserve"> is a fossilized prefix.</t>
    </r>
  </si>
  <si>
    <r>
      <t xml:space="preserve">Solnit 1997: 350. This is the isolated form of the word, with a fossilized prefix; in compounds, the simple root </t>
    </r>
    <r>
      <rPr>
        <i/>
        <sz val="11"/>
        <color indexed="8"/>
        <rFont val="Starling Serif"/>
        <family val="1"/>
      </rPr>
      <t>m̀</t>
    </r>
    <r>
      <rPr>
        <sz val="11"/>
        <color indexed="8"/>
        <rFont val="Starling Serif"/>
        <family val="1"/>
      </rPr>
      <t xml:space="preserve"> is used. Quoted as </t>
    </r>
    <r>
      <rPr>
        <i/>
        <sz val="11"/>
        <color indexed="8"/>
        <rFont val="Starling Serif"/>
        <family val="1"/>
      </rPr>
      <t>tʔ=mʔ</t>
    </r>
    <r>
      <rPr>
        <sz val="11"/>
        <color indexed="8"/>
        <rFont val="Starling Serif"/>
        <family val="1"/>
      </rPr>
      <t xml:space="preserve"> (Huai Phung), </t>
    </r>
    <r>
      <rPr>
        <i/>
        <sz val="11"/>
        <color indexed="8"/>
        <rFont val="Starling Serif"/>
        <family val="1"/>
      </rPr>
      <t>t=mʔ</t>
    </r>
    <r>
      <rPr>
        <sz val="11"/>
        <color indexed="8"/>
        <rFont val="Starling Serif"/>
        <family val="1"/>
      </rPr>
      <t xml:space="preserve"> (Huai Chang Kham), </t>
    </r>
    <r>
      <rPr>
        <i/>
        <sz val="11"/>
        <color indexed="8"/>
        <rFont val="Starling Serif"/>
        <family val="1"/>
      </rPr>
      <t>tə=m̂</t>
    </r>
    <r>
      <rPr>
        <sz val="11"/>
        <color indexed="8"/>
        <rFont val="Starling Serif"/>
        <family val="1"/>
      </rPr>
      <t xml:space="preserve"> (Fraser Bennett) in [Kirkland &amp; Dawkins 2007: 67].</t>
    </r>
  </si>
  <si>
    <r>
      <t xml:space="preserve">Myar 2004: 160. Initial </t>
    </r>
    <r>
      <rPr>
        <i/>
        <sz val="11"/>
        <color indexed="8"/>
        <rFont val="Starling Serif"/>
        <family val="1"/>
      </rPr>
      <t>lù=</t>
    </r>
    <r>
      <rPr>
        <sz val="11"/>
        <color indexed="8"/>
        <rFont val="Starling Serif"/>
        <family val="1"/>
      </rPr>
      <t xml:space="preserve"> is a fossilized prefix. Quoted as </t>
    </r>
    <r>
      <rPr>
        <i/>
        <sz val="11"/>
        <color indexed="8"/>
        <rFont val="Starling Serif"/>
        <family val="1"/>
      </rPr>
      <t>lù=mú</t>
    </r>
    <r>
      <rPr>
        <sz val="11"/>
        <color indexed="8"/>
        <rFont val="Starling Serif"/>
        <family val="1"/>
      </rPr>
      <t xml:space="preserve"> in [Wai 2003: 73].</t>
    </r>
  </si>
  <si>
    <r>
      <t xml:space="preserve">Myar 2004: 160. Initial </t>
    </r>
    <r>
      <rPr>
        <i/>
        <sz val="11"/>
        <color indexed="8"/>
        <rFont val="Starling Serif"/>
        <family val="1"/>
      </rPr>
      <t>lɯ́=</t>
    </r>
    <r>
      <rPr>
        <sz val="11"/>
        <color indexed="8"/>
        <rFont val="Starling Serif"/>
        <family val="1"/>
      </rPr>
      <t xml:space="preserve"> is a fossilized prefix.</t>
    </r>
  </si>
  <si>
    <r>
      <t xml:space="preserve">Myar 2004: 160. Initial </t>
    </r>
    <r>
      <rPr>
        <i/>
        <sz val="11"/>
        <color indexed="8"/>
        <rFont val="Starling Serif"/>
        <family val="1"/>
      </rPr>
      <t>tɜ̀=</t>
    </r>
    <r>
      <rPr>
        <sz val="11"/>
        <color indexed="8"/>
        <rFont val="Starling Serif"/>
        <family val="1"/>
      </rPr>
      <t xml:space="preserve"> is a fossilized prefix.</t>
    </r>
  </si>
  <si>
    <r>
      <t xml:space="preserve">Ywar 2013: 24, 65. The word is listed as </t>
    </r>
    <r>
      <rPr>
        <i/>
        <sz val="11"/>
        <color indexed="8"/>
        <rFont val="Starling Serif"/>
        <family val="1"/>
      </rPr>
      <t>mŋ</t>
    </r>
    <r>
      <rPr>
        <sz val="11"/>
        <color indexed="8"/>
        <rFont val="Starling Serif"/>
        <family val="1"/>
      </rPr>
      <t xml:space="preserve"> in isolated phonological examples, but as mù in syntactic contexts (e. g. </t>
    </r>
    <r>
      <rPr>
        <i/>
        <sz val="11"/>
        <color indexed="8"/>
        <rFont val="Starling Serif"/>
        <family val="1"/>
      </rPr>
      <t>mù d láʔ</t>
    </r>
    <r>
      <rPr>
        <sz val="11"/>
        <color indexed="8"/>
        <rFont val="Starling Serif"/>
        <family val="1"/>
      </rPr>
      <t xml:space="preserve"> 'sun and moon').</t>
    </r>
  </si>
  <si>
    <r>
      <t>Henderson 1997: 4. Literally = 'to scatter water' (</t>
    </r>
    <r>
      <rPr>
        <i/>
        <sz val="11"/>
        <color indexed="8"/>
        <rFont val="Starling Serif"/>
        <family val="1"/>
      </rPr>
      <t>bà</t>
    </r>
    <r>
      <rPr>
        <sz val="11"/>
        <color indexed="8"/>
        <rFont val="Starling Serif"/>
        <family val="1"/>
      </rPr>
      <t xml:space="preserve"> is glossed as 'to throw, scatter (as pebbles, sand), to broadcast (seed), to cast (a net), to flick with the palm of the hand'. Another idiom is </t>
    </r>
    <r>
      <rPr>
        <i/>
        <sz val="11"/>
        <color indexed="8"/>
        <rFont val="Starling Serif"/>
        <family val="1"/>
      </rPr>
      <t>wā-ɕʰí</t>
    </r>
    <r>
      <rPr>
        <sz val="11"/>
        <color indexed="8"/>
        <rFont val="Starling Serif"/>
        <family val="1"/>
      </rPr>
      <t xml:space="preserve"> 'to swim' [Henderson 1997: 396], literally = 'to wave (the hands in) the water'.</t>
    </r>
  </si>
  <si>
    <r>
      <t xml:space="preserve">Shee 2008: 166. Structurally equivalent to Bwe Karen </t>
    </r>
    <r>
      <rPr>
        <i/>
        <sz val="11"/>
        <color indexed="8"/>
        <rFont val="Starling Serif"/>
        <family val="1"/>
      </rPr>
      <t>bà-ɕʰí</t>
    </r>
    <r>
      <rPr>
        <sz val="11"/>
        <color indexed="8"/>
        <rFont val="Starling Serif"/>
        <family val="1"/>
      </rPr>
      <t xml:space="preserve"> q.v.</t>
    </r>
  </si>
  <si>
    <r>
      <t xml:space="preserve">Henderson 1997: 234. Bound usage only. The first morpheme is </t>
    </r>
    <r>
      <rPr>
        <i/>
        <sz val="11"/>
        <color indexed="8"/>
        <rFont val="Starling Serif"/>
        <family val="1"/>
      </rPr>
      <t>=ká</t>
    </r>
    <r>
      <rPr>
        <sz val="11"/>
        <color indexed="8"/>
        <rFont val="Starling Serif"/>
        <family val="1"/>
      </rPr>
      <t xml:space="preserve"> 'hind part, lower part, behind, bottom, hindquarters' [Henderson 1997: 151]. The second morpheme is glossed by Henderson as 'knot, joint', supported by such idiomatic formations as </t>
    </r>
    <r>
      <rPr>
        <i/>
        <sz val="11"/>
        <color indexed="8"/>
        <rFont val="Starling Serif"/>
        <family val="1"/>
      </rPr>
      <t>θō -mè</t>
    </r>
    <r>
      <rPr>
        <sz val="11"/>
        <color indexed="8"/>
        <rFont val="Starling Serif"/>
        <family val="1"/>
      </rPr>
      <t xml:space="preserve"> 'knot in a tree', etc. However, external data confirm that this is actually the original Karen morpheme with the basic meaning of 'tail'.</t>
    </r>
  </si>
  <si>
    <r>
      <t xml:space="preserve">Solnit 1997: 345. Initial </t>
    </r>
    <r>
      <rPr>
        <i/>
        <sz val="11"/>
        <color indexed="8"/>
        <rFont val="Starling Serif"/>
        <family val="1"/>
      </rPr>
      <t>kú=</t>
    </r>
    <r>
      <rPr>
        <sz val="11"/>
        <color indexed="8"/>
        <rFont val="Starling Serif"/>
        <family val="1"/>
      </rPr>
      <t xml:space="preserve"> is a standard body part prefix. Quoted as </t>
    </r>
    <r>
      <rPr>
        <i/>
        <sz val="11"/>
        <color indexed="8"/>
        <rFont val="Starling Serif"/>
        <family val="1"/>
      </rPr>
      <t>kūʔ=mīìʔ</t>
    </r>
    <r>
      <rPr>
        <sz val="11"/>
        <color indexed="8"/>
        <rFont val="Starling Serif"/>
        <family val="1"/>
      </rPr>
      <t xml:space="preserve"> (Huai Phung), </t>
    </r>
    <r>
      <rPr>
        <i/>
        <sz val="11"/>
        <color indexed="8"/>
        <rFont val="Starling Serif"/>
        <family val="1"/>
      </rPr>
      <t>kú=mīìʔ</t>
    </r>
    <r>
      <rPr>
        <sz val="11"/>
        <color indexed="8"/>
        <rFont val="Starling Serif"/>
        <family val="1"/>
      </rPr>
      <t xml:space="preserve"> (Huai Chang Kham), </t>
    </r>
    <r>
      <rPr>
        <i/>
        <sz val="11"/>
        <color indexed="8"/>
        <rFont val="Starling Serif"/>
        <family val="1"/>
      </rPr>
      <t>kū=mḭ̂</t>
    </r>
    <r>
      <rPr>
        <sz val="11"/>
        <color indexed="8"/>
        <rFont val="Starling Serif"/>
        <family val="1"/>
      </rPr>
      <t xml:space="preserve"> (Fraser Bennett) in [Kirkland &amp; Dawkins 2007: 69].</t>
    </r>
  </si>
  <si>
    <r>
      <t xml:space="preserve">Shee 2008: 74. The nominalized form is </t>
    </r>
    <r>
      <rPr>
        <i/>
        <sz val="11"/>
        <color indexed="8"/>
        <rFont val="Starling Serif"/>
        <family val="1"/>
      </rPr>
      <t>=nò-</t>
    </r>
    <r>
      <rPr>
        <sz val="11"/>
        <color indexed="8"/>
        <rFont val="Starling Serif"/>
        <family val="1"/>
      </rPr>
      <t xml:space="preserve"> [Shee 2008: 168].</t>
    </r>
  </si>
  <si>
    <r>
      <t xml:space="preserve">Solnit 1997: 351. Quoted as </t>
    </r>
    <r>
      <rPr>
        <i/>
        <sz val="11"/>
        <color indexed="8"/>
        <rFont val="Starling Serif"/>
        <family val="1"/>
      </rPr>
      <t>d=nː</t>
    </r>
    <r>
      <rPr>
        <sz val="11"/>
        <color indexed="8"/>
        <rFont val="Starling Serif"/>
        <family val="1"/>
      </rPr>
      <t xml:space="preserve"> (Huai Phung), </t>
    </r>
    <r>
      <rPr>
        <i/>
        <sz val="11"/>
        <color indexed="8"/>
        <rFont val="Starling Serif"/>
        <family val="1"/>
      </rPr>
      <t>má=nː</t>
    </r>
    <r>
      <rPr>
        <sz val="11"/>
        <color indexed="8"/>
        <rFont val="Starling Serif"/>
        <family val="1"/>
      </rPr>
      <t xml:space="preserve"> (Huai Chang Kham), </t>
    </r>
    <r>
      <rPr>
        <i/>
        <sz val="11"/>
        <color indexed="8"/>
        <rFont val="Starling Serif"/>
        <family val="1"/>
      </rPr>
      <t>n</t>
    </r>
    <r>
      <rPr>
        <sz val="11"/>
        <color indexed="8"/>
        <rFont val="Starling Serif"/>
        <family val="1"/>
      </rPr>
      <t xml:space="preserve"> (Fraser Bennett) in [Kirkland &amp; Dawkins 2007: 71].</t>
    </r>
  </si>
  <si>
    <r>
      <t xml:space="preserve">Myar 2004: 169. Quoted as </t>
    </r>
    <r>
      <rPr>
        <i/>
        <sz val="11"/>
        <color indexed="8"/>
        <rFont val="Starling Serif"/>
        <family val="1"/>
      </rPr>
      <t>=nù</t>
    </r>
    <r>
      <rPr>
        <sz val="11"/>
        <color indexed="8"/>
        <rFont val="Starling Serif"/>
        <family val="1"/>
      </rPr>
      <t xml:space="preserve"> in [Wai 2013: 33], as part of the compound forms </t>
    </r>
    <r>
      <rPr>
        <i/>
        <sz val="11"/>
        <color indexed="8"/>
        <rFont val="Starling Serif"/>
        <family val="1"/>
      </rPr>
      <t>hé=nù</t>
    </r>
    <r>
      <rPr>
        <sz val="11"/>
        <color indexed="8"/>
        <rFont val="Starling Serif"/>
        <family val="1"/>
      </rPr>
      <t xml:space="preserve"> 'that (object)', </t>
    </r>
    <r>
      <rPr>
        <i/>
        <sz val="11"/>
        <color indexed="8"/>
        <rFont val="Starling Serif"/>
        <family val="1"/>
      </rPr>
      <t>dó=nù</t>
    </r>
    <r>
      <rPr>
        <sz val="11"/>
        <color indexed="8"/>
        <rFont val="Starling Serif"/>
        <family val="1"/>
      </rPr>
      <t xml:space="preserve"> 'that (location)', </t>
    </r>
    <r>
      <rPr>
        <i/>
        <sz val="11"/>
        <color indexed="8"/>
        <rFont val="Starling Serif"/>
        <family val="1"/>
      </rPr>
      <t>bá=nù</t>
    </r>
    <r>
      <rPr>
        <sz val="11"/>
        <color indexed="8"/>
        <rFont val="Starling Serif"/>
        <family val="1"/>
      </rPr>
      <t xml:space="preserve"> 'that (time)'.</t>
    </r>
  </si>
  <si>
    <r>
      <t xml:space="preserve">Ywar 2013: 27, 54. Plural: </t>
    </r>
    <r>
      <rPr>
        <i/>
        <sz val="11"/>
        <color indexed="8"/>
        <rFont val="Starling Serif"/>
        <family val="1"/>
      </rPr>
      <t>yɘ̀=dò</t>
    </r>
    <r>
      <rPr>
        <sz val="11"/>
        <color indexed="8"/>
        <rFont val="Starling Serif"/>
        <family val="1"/>
      </rPr>
      <t xml:space="preserve"> 'thise'.</t>
    </r>
  </si>
  <si>
    <r>
      <t xml:space="preserve">Shee 2008: 74. The nominalized form is </t>
    </r>
    <r>
      <rPr>
        <i/>
        <sz val="11"/>
        <color indexed="8"/>
        <rFont val="Starling Serif"/>
        <family val="1"/>
      </rPr>
      <t>=yò-</t>
    </r>
    <r>
      <rPr>
        <sz val="11"/>
        <color indexed="8"/>
        <rFont val="Starling Serif"/>
        <family val="1"/>
      </rPr>
      <t xml:space="preserve"> [Shee 2008: 168].</t>
    </r>
  </si>
  <si>
    <r>
      <t xml:space="preserve">Solnit 1997: 352. Quoted as </t>
    </r>
    <r>
      <rPr>
        <i/>
        <sz val="11"/>
        <color indexed="8"/>
        <rFont val="Starling Serif"/>
        <family val="1"/>
      </rPr>
      <t>-nː</t>
    </r>
    <r>
      <rPr>
        <sz val="11"/>
        <color indexed="8"/>
        <rFont val="Starling Serif"/>
        <family val="1"/>
      </rPr>
      <t xml:space="preserve"> (Huai Phung), </t>
    </r>
    <r>
      <rPr>
        <i/>
        <sz val="11"/>
        <color indexed="8"/>
        <rFont val="Starling Serif"/>
        <family val="1"/>
      </rPr>
      <t>-nː</t>
    </r>
    <r>
      <rPr>
        <sz val="11"/>
        <color indexed="8"/>
        <rFont val="Starling Serif"/>
        <family val="1"/>
      </rPr>
      <t xml:space="preserve"> (Huai Chang Kham), </t>
    </r>
    <r>
      <rPr>
        <i/>
        <sz val="11"/>
        <color indexed="8"/>
        <rFont val="Starling Serif"/>
        <family val="1"/>
      </rPr>
      <t></t>
    </r>
    <r>
      <rPr>
        <sz val="11"/>
        <color indexed="8"/>
        <rFont val="Starling Serif"/>
        <family val="1"/>
      </rPr>
      <t xml:space="preserve"> (Fraser Bennett) in [Kirkland &amp; Dawkins 2007: 71].</t>
    </r>
  </si>
  <si>
    <r>
      <t xml:space="preserve">Myar 2004: 169. Quoted as </t>
    </r>
    <r>
      <rPr>
        <i/>
        <sz val="11"/>
        <color indexed="8"/>
        <rFont val="Starling Serif"/>
        <family val="1"/>
      </rPr>
      <t>=ʔù</t>
    </r>
    <r>
      <rPr>
        <sz val="11"/>
        <color indexed="8"/>
        <rFont val="Starling Serif"/>
        <family val="1"/>
      </rPr>
      <t xml:space="preserve"> in [Wai 2013: 33], as part of the compound forms </t>
    </r>
    <r>
      <rPr>
        <i/>
        <sz val="11"/>
        <color indexed="8"/>
        <rFont val="Starling Serif"/>
        <family val="1"/>
      </rPr>
      <t>hé=ʔù</t>
    </r>
    <r>
      <rPr>
        <sz val="11"/>
        <color indexed="8"/>
        <rFont val="Starling Serif"/>
        <family val="1"/>
      </rPr>
      <t xml:space="preserve"> 'this (object)', </t>
    </r>
    <r>
      <rPr>
        <i/>
        <sz val="11"/>
        <color indexed="8"/>
        <rFont val="Starling Serif"/>
        <family val="1"/>
      </rPr>
      <t>bá=ʔù</t>
    </r>
    <r>
      <rPr>
        <sz val="11"/>
        <color indexed="8"/>
        <rFont val="Starling Serif"/>
        <family val="1"/>
      </rPr>
      <t xml:space="preserve"> 'this (location or time)'.</t>
    </r>
  </si>
  <si>
    <r>
      <t xml:space="preserve">Myar 2004: 169. Two very different forms are quoted, but it seems possible to perceive the same deictic root </t>
    </r>
    <r>
      <rPr>
        <i/>
        <sz val="11"/>
        <color indexed="8"/>
        <rFont val="Starling Serif"/>
        <family val="1"/>
      </rPr>
      <t>ʔɛ</t>
    </r>
    <r>
      <rPr>
        <sz val="11"/>
        <color indexed="8"/>
        <rFont val="Starling Serif"/>
        <family val="1"/>
      </rPr>
      <t xml:space="preserve"> in both of them.</t>
    </r>
  </si>
  <si>
    <r>
      <t xml:space="preserve">Ywar 2013: 54. Plural: </t>
    </r>
    <r>
      <rPr>
        <i/>
        <sz val="11"/>
        <color indexed="8"/>
        <rFont val="Starling Serif"/>
        <family val="1"/>
      </rPr>
      <t>y=ŋw</t>
    </r>
    <r>
      <rPr>
        <sz val="11"/>
        <color indexed="8"/>
        <rFont val="Starling Serif"/>
        <family val="1"/>
      </rPr>
      <t xml:space="preserve"> 'these'. Probably the same word is also listed as </t>
    </r>
    <r>
      <rPr>
        <i/>
        <sz val="11"/>
        <color indexed="8"/>
        <rFont val="Starling Serif"/>
        <family val="1"/>
      </rPr>
      <t>ɲyw</t>
    </r>
    <r>
      <rPr>
        <sz val="11"/>
        <color indexed="8"/>
        <rFont val="Starling Serif"/>
        <family val="1"/>
      </rPr>
      <t xml:space="preserve"> in [Ywar 2013: 25], but it remains unclear if this is a typo or reflects a real phonetic variant.</t>
    </r>
  </si>
  <si>
    <r>
      <t xml:space="preserve">Henderson 1997: 257. The bound subject prefix form is </t>
    </r>
    <r>
      <rPr>
        <i/>
        <sz val="11"/>
        <color indexed="8"/>
        <rFont val="Starling Serif"/>
        <family val="1"/>
      </rPr>
      <t>n-</t>
    </r>
    <r>
      <rPr>
        <sz val="11"/>
        <color indexed="8"/>
        <rFont val="Starling Serif"/>
        <family val="1"/>
      </rPr>
      <t xml:space="preserve"> [Henderson 1997: 266].</t>
    </r>
  </si>
  <si>
    <r>
      <t xml:space="preserve">Solnit 1997: 183. Quoted as </t>
    </r>
    <r>
      <rPr>
        <i/>
        <sz val="11"/>
        <color indexed="8"/>
        <rFont val="Starling Serif"/>
        <family val="1"/>
      </rPr>
      <t>nēː</t>
    </r>
    <r>
      <rPr>
        <sz val="11"/>
        <color indexed="8"/>
        <rFont val="Starling Serif"/>
        <family val="1"/>
      </rPr>
      <t xml:space="preserve"> (Huai Phung), </t>
    </r>
    <r>
      <rPr>
        <i/>
        <sz val="11"/>
        <color indexed="8"/>
        <rFont val="Starling Serif"/>
        <family val="1"/>
      </rPr>
      <t>ne</t>
    </r>
    <r>
      <rPr>
        <sz val="11"/>
        <color indexed="8"/>
        <rFont val="Starling Serif"/>
        <family val="1"/>
      </rPr>
      <t xml:space="preserve"> (Huai Chang Kham) in [Kirkland &amp; Dawkins 2007: 70]. According to Fraser Bennett, the basic equivalent for 'you (sg.)' has merged with </t>
    </r>
    <r>
      <rPr>
        <i/>
        <sz val="11"/>
        <color indexed="8"/>
        <rFont val="Starling Serif"/>
        <family val="1"/>
      </rPr>
      <t>sē</t>
    </r>
    <r>
      <rPr>
        <sz val="11"/>
        <color indexed="8"/>
        <rFont val="Starling Serif"/>
        <family val="1"/>
      </rPr>
      <t>, the basic equivalent for 'you (pl.)' [ibid.], but this is contradicted by all other sources.</t>
    </r>
  </si>
  <si>
    <r>
      <t xml:space="preserve">Solnit 1997: 354. Quoted as </t>
    </r>
    <r>
      <rPr>
        <i/>
        <sz val="11"/>
        <color indexed="8"/>
        <rFont val="Starling Serif"/>
        <family val="1"/>
      </rPr>
      <t>plīì</t>
    </r>
    <r>
      <rPr>
        <sz val="11"/>
        <color indexed="8"/>
        <rFont val="Starling Serif"/>
        <family val="1"/>
      </rPr>
      <t xml:space="preserve"> (Huai Phung), </t>
    </r>
    <r>
      <rPr>
        <i/>
        <sz val="11"/>
        <color indexed="8"/>
        <rFont val="Starling Serif"/>
        <family val="1"/>
      </rPr>
      <t>plìʔ</t>
    </r>
    <r>
      <rPr>
        <sz val="11"/>
        <color indexed="8"/>
        <rFont val="Starling Serif"/>
        <family val="1"/>
      </rPr>
      <t xml:space="preserve"> (Huai CHang Kham), </t>
    </r>
    <r>
      <rPr>
        <i/>
        <sz val="11"/>
        <color indexed="8"/>
        <rFont val="Starling Serif"/>
        <family val="1"/>
      </rPr>
      <t>plȉ</t>
    </r>
    <r>
      <rPr>
        <sz val="11"/>
        <color indexed="8"/>
        <rFont val="Starling Serif"/>
        <family val="1"/>
      </rPr>
      <t xml:space="preserve"> (Fraser Bennett) in [Kirkland &amp; Dawkins 2007: 61].</t>
    </r>
  </si>
  <si>
    <r>
      <t xml:space="preserve">Solnit 1997: 345. Initial </t>
    </r>
    <r>
      <rPr>
        <i/>
        <sz val="11"/>
        <color indexed="8"/>
        <rFont val="Starling Serif"/>
        <family val="1"/>
      </rPr>
      <t>kù=</t>
    </r>
    <r>
      <rPr>
        <sz val="11"/>
        <color indexed="8"/>
        <rFont val="Starling Serif"/>
        <family val="1"/>
      </rPr>
      <t xml:space="preserve"> is a standard body part prefix. Quoted as </t>
    </r>
    <r>
      <rPr>
        <i/>
        <sz val="11"/>
        <color indexed="8"/>
        <rFont val="Starling Serif"/>
        <family val="1"/>
      </rPr>
      <t>kú=kʰāɯː</t>
    </r>
    <r>
      <rPr>
        <sz val="11"/>
        <color indexed="8"/>
        <rFont val="Starling Serif"/>
        <family val="1"/>
      </rPr>
      <t xml:space="preserve"> (Huai Phung), </t>
    </r>
    <r>
      <rPr>
        <i/>
        <sz val="11"/>
        <color indexed="8"/>
        <rFont val="Starling Serif"/>
        <family val="1"/>
      </rPr>
      <t>kū=kʰəː</t>
    </r>
    <r>
      <rPr>
        <sz val="11"/>
        <color indexed="8"/>
        <rFont val="Starling Serif"/>
        <family val="1"/>
      </rPr>
      <t xml:space="preserve"> (Huai Chang Kham), </t>
    </r>
    <r>
      <rPr>
        <i/>
        <sz val="11"/>
        <color indexed="8"/>
        <rFont val="Starling Serif"/>
        <family val="1"/>
      </rPr>
      <t>kȕ=kʰ</t>
    </r>
    <r>
      <rPr>
        <sz val="11"/>
        <color indexed="8"/>
        <rFont val="Starling Serif"/>
        <family val="1"/>
      </rPr>
      <t xml:space="preserve"> (Fraser Bennett) in [Kirkland &amp; Dawkins 2007: 61].</t>
    </r>
  </si>
  <si>
    <r>
      <t xml:space="preserve">Myar 2004: 163. Quoted as </t>
    </r>
    <r>
      <rPr>
        <i/>
        <sz val="11"/>
        <color indexed="8"/>
        <rFont val="Starling Serif"/>
        <family val="1"/>
      </rPr>
      <t>kʰò=kʰī</t>
    </r>
    <r>
      <rPr>
        <sz val="11"/>
        <color indexed="8"/>
        <rFont val="Starling Serif"/>
        <family val="1"/>
      </rPr>
      <t xml:space="preserve"> in [Wai 2013: 162].</t>
    </r>
  </si>
  <si>
    <r>
      <t xml:space="preserve">Solnit 1997: 357. Polysemy: 'tree / wood'. Quoted as </t>
    </r>
    <r>
      <rPr>
        <i/>
        <sz val="11"/>
        <color indexed="8"/>
        <rFont val="Starling Serif"/>
        <family val="1"/>
      </rPr>
      <t>sʔ</t>
    </r>
    <r>
      <rPr>
        <sz val="11"/>
        <color indexed="8"/>
        <rFont val="Starling Serif"/>
        <family val="1"/>
      </rPr>
      <t xml:space="preserve"> (Huai Phung), </t>
    </r>
    <r>
      <rPr>
        <i/>
        <sz val="11"/>
        <color indexed="8"/>
        <rFont val="Starling Serif"/>
        <family val="1"/>
      </rPr>
      <t>sʔ</t>
    </r>
    <r>
      <rPr>
        <sz val="11"/>
        <color indexed="8"/>
        <rFont val="Starling Serif"/>
        <family val="1"/>
      </rPr>
      <t xml:space="preserve"> (Huai Chang Kham), </t>
    </r>
    <r>
      <rPr>
        <i/>
        <sz val="11"/>
        <color indexed="8"/>
        <rFont val="Starling Serif"/>
        <family val="1"/>
      </rPr>
      <t>s</t>
    </r>
    <r>
      <rPr>
        <sz val="11"/>
        <color indexed="8"/>
        <rFont val="Starling Serif"/>
        <family val="1"/>
      </rPr>
      <t xml:space="preserve"> (Fraser Bennett) in [Kirkland &amp; Dawkins 2007: 68].</t>
    </r>
  </si>
  <si>
    <r>
      <t xml:space="preserve">Myar 2004: 161. Quoted as </t>
    </r>
    <r>
      <rPr>
        <i/>
        <sz val="11"/>
        <color indexed="8"/>
        <rFont val="Starling Serif"/>
        <family val="1"/>
      </rPr>
      <t>s</t>
    </r>
    <r>
      <rPr>
        <sz val="11"/>
        <color indexed="8"/>
        <rFont val="Starling Serif"/>
        <family val="1"/>
      </rPr>
      <t xml:space="preserve"> in [Wai 2013: 34].</t>
    </r>
  </si>
  <si>
    <r>
      <t xml:space="preserve">Shee 2008: 79, 167. Cf. </t>
    </r>
    <r>
      <rPr>
        <i/>
        <sz val="11"/>
        <color indexed="8"/>
        <rFont val="Starling Serif"/>
        <family val="1"/>
      </rPr>
      <t>byà=ǯì-bw</t>
    </r>
    <r>
      <rPr>
        <sz val="11"/>
        <color indexed="8"/>
        <rFont val="Starling Serif"/>
        <family val="1"/>
      </rPr>
      <t xml:space="preserve"> 'two persons'.</t>
    </r>
  </si>
  <si>
    <r>
      <t xml:space="preserve">Solnit 1997: 351. Quoted as </t>
    </r>
    <r>
      <rPr>
        <i/>
        <sz val="11"/>
        <color indexed="8"/>
        <rFont val="Starling Serif"/>
        <family val="1"/>
      </rPr>
      <t>nāɯ̀</t>
    </r>
    <r>
      <rPr>
        <sz val="11"/>
        <color indexed="8"/>
        <rFont val="Starling Serif"/>
        <family val="1"/>
      </rPr>
      <t xml:space="preserve"> ~ </t>
    </r>
    <r>
      <rPr>
        <i/>
        <sz val="11"/>
        <color indexed="8"/>
        <rFont val="Starling Serif"/>
        <family val="1"/>
      </rPr>
      <t>nː</t>
    </r>
    <r>
      <rPr>
        <sz val="11"/>
        <color indexed="8"/>
        <rFont val="Starling Serif"/>
        <family val="1"/>
      </rPr>
      <t xml:space="preserve"> (Huai Phung), </t>
    </r>
    <r>
      <rPr>
        <i/>
        <sz val="11"/>
        <color indexed="8"/>
        <rFont val="Starling Serif"/>
        <family val="1"/>
      </rPr>
      <t>n-</t>
    </r>
    <r>
      <rPr>
        <sz val="11"/>
        <color indexed="8"/>
        <rFont val="Starling Serif"/>
        <family val="1"/>
      </rPr>
      <t xml:space="preserve"> (Huai Chang Kham), </t>
    </r>
    <r>
      <rPr>
        <i/>
        <sz val="11"/>
        <color indexed="8"/>
        <rFont val="Starling Serif"/>
        <family val="1"/>
      </rPr>
      <t>n-</t>
    </r>
    <r>
      <rPr>
        <sz val="11"/>
        <color indexed="8"/>
        <rFont val="Starling Serif"/>
        <family val="1"/>
      </rPr>
      <t xml:space="preserve"> (Fraser Bennett) in [Kirkland &amp; Dawkins 2007: 65].</t>
    </r>
  </si>
  <si>
    <r>
      <t xml:space="preserve">Kirkland &amp; Dawkins 2007: 65. Quoted as part of the form </t>
    </r>
    <r>
      <rPr>
        <i/>
        <sz val="11"/>
        <color indexed="8"/>
        <rFont val="Starling Serif"/>
        <family val="1"/>
      </rPr>
      <t>ɲiēʰ-prɛʰ</t>
    </r>
    <r>
      <rPr>
        <sz val="11"/>
        <color indexed="8"/>
        <rFont val="Starling Serif"/>
        <family val="1"/>
      </rPr>
      <t xml:space="preserve"> 'two persons'.</t>
    </r>
  </si>
  <si>
    <r>
      <t xml:space="preserve">Myar 2004: 161. Quoted as part of the complex form </t>
    </r>
    <r>
      <rPr>
        <i/>
        <sz val="11"/>
        <color indexed="8"/>
        <rFont val="Starling Serif"/>
        <family val="1"/>
      </rPr>
      <t>ʂ kìnì</t>
    </r>
    <r>
      <rPr>
        <sz val="11"/>
        <color indexed="8"/>
        <rFont val="Starling Serif"/>
        <family val="1"/>
      </rPr>
      <t xml:space="preserve"> 'two (persons)'. Quoted as </t>
    </r>
    <r>
      <rPr>
        <i/>
        <sz val="11"/>
        <color indexed="8"/>
        <rFont val="Starling Serif"/>
        <family val="1"/>
      </rPr>
      <t>kàní</t>
    </r>
    <r>
      <rPr>
        <sz val="11"/>
        <color indexed="8"/>
        <rFont val="Starling Serif"/>
        <family val="1"/>
      </rPr>
      <t xml:space="preserve"> in [Wai 2013: 38]. Internal structure of the stem is unclear: perhaps this is a contraction of two different roots (cf. Brek Kayaw </t>
    </r>
    <r>
      <rPr>
        <i/>
        <sz val="11"/>
        <color indexed="8"/>
        <rFont val="Starling Serif"/>
        <family val="1"/>
      </rPr>
      <t>kī</t>
    </r>
    <r>
      <rPr>
        <sz val="11"/>
        <color indexed="8"/>
        <rFont val="Starling Serif"/>
        <family val="1"/>
      </rPr>
      <t xml:space="preserve"> and Yintale </t>
    </r>
    <r>
      <rPr>
        <i/>
        <sz val="11"/>
        <color indexed="8"/>
        <rFont val="Starling Serif"/>
        <family val="1"/>
      </rPr>
      <t>nì</t>
    </r>
    <r>
      <rPr>
        <sz val="11"/>
        <color indexed="8"/>
        <rFont val="Starling Serif"/>
        <family val="1"/>
      </rPr>
      <t>?).</t>
    </r>
  </si>
  <si>
    <r>
      <t xml:space="preserve">Myar 2004: 161. Quoted as part of two different complex forms with the meaning 'two (persons)': </t>
    </r>
    <r>
      <rPr>
        <i/>
        <sz val="11"/>
        <color indexed="8"/>
        <rFont val="Starling Serif"/>
        <family val="1"/>
      </rPr>
      <t>θ=klī</t>
    </r>
    <r>
      <rPr>
        <sz val="11"/>
        <color indexed="8"/>
        <rFont val="Starling Serif"/>
        <family val="1"/>
      </rPr>
      <t xml:space="preserve"> and </t>
    </r>
    <r>
      <rPr>
        <i/>
        <sz val="11"/>
        <color indexed="8"/>
        <rFont val="Starling Serif"/>
        <family val="1"/>
      </rPr>
      <t>kī=rā</t>
    </r>
    <r>
      <rPr>
        <sz val="11"/>
        <color indexed="8"/>
        <rFont val="Starling Serif"/>
        <family val="1"/>
      </rPr>
      <t xml:space="preserve"> (cf. </t>
    </r>
    <r>
      <rPr>
        <i/>
        <sz val="11"/>
        <color indexed="8"/>
        <rFont val="Starling Serif"/>
        <family val="1"/>
      </rPr>
      <t>tɜ̀=rà</t>
    </r>
    <r>
      <rPr>
        <sz val="11"/>
        <color indexed="8"/>
        <rFont val="Starling Serif"/>
        <family val="1"/>
      </rPr>
      <t xml:space="preserve"> 'one person').</t>
    </r>
  </si>
  <si>
    <r>
      <t xml:space="preserve">Myar 2004: 161. Quoted as part of the complex form </t>
    </r>
    <r>
      <rPr>
        <i/>
        <sz val="11"/>
        <color indexed="8"/>
        <rFont val="Starling Serif"/>
        <family val="1"/>
      </rPr>
      <t>ɲē-dɯ́</t>
    </r>
    <r>
      <rPr>
        <sz val="11"/>
        <color indexed="8"/>
        <rFont val="Starling Serif"/>
        <family val="1"/>
      </rPr>
      <t xml:space="preserve"> ~ </t>
    </r>
    <r>
      <rPr>
        <i/>
        <sz val="11"/>
        <color indexed="8"/>
        <rFont val="Starling Serif"/>
        <family val="1"/>
      </rPr>
      <t>nì-dɯ́</t>
    </r>
    <r>
      <rPr>
        <sz val="11"/>
        <color indexed="8"/>
        <rFont val="Starling Serif"/>
        <family val="1"/>
      </rPr>
      <t xml:space="preserve"> 'two (persons)'.</t>
    </r>
  </si>
  <si>
    <r>
      <t xml:space="preserve">Henderson 1997: 209. Glossed with the note 'usually to go away (from home)'; regularly employed as the antonym of </t>
    </r>
    <r>
      <rPr>
        <i/>
        <sz val="11"/>
        <color indexed="8"/>
        <rFont val="Starling Serif"/>
        <family val="1"/>
      </rPr>
      <t>gē</t>
    </r>
    <r>
      <rPr>
        <sz val="11"/>
        <color indexed="8"/>
        <rFont val="Starling Serif"/>
        <family val="1"/>
      </rPr>
      <t xml:space="preserve"> 'to come' q.v. Semantically distinct from </t>
    </r>
    <r>
      <rPr>
        <i/>
        <sz val="11"/>
        <color indexed="8"/>
        <rFont val="Starling Serif"/>
        <family val="1"/>
      </rPr>
      <t>h</t>
    </r>
    <r>
      <rPr>
        <sz val="11"/>
        <color indexed="8"/>
        <rFont val="Starling Serif"/>
        <family val="1"/>
      </rPr>
      <t xml:space="preserve"> 'to walk, wander, go from one place to another' [Henderson 1997: 129].</t>
    </r>
  </si>
  <si>
    <r>
      <t xml:space="preserve">Ywar 2013: 23. Also </t>
    </r>
    <r>
      <rPr>
        <i/>
        <sz val="11"/>
        <color indexed="8"/>
        <rFont val="Starling Serif"/>
        <family val="1"/>
      </rPr>
      <t>šwá</t>
    </r>
    <r>
      <rPr>
        <sz val="11"/>
        <color indexed="8"/>
        <rFont val="Starling Serif"/>
        <family val="1"/>
      </rPr>
      <t xml:space="preserve"> 'go' [Ywar 2013: 20].</t>
    </r>
  </si>
  <si>
    <r>
      <t xml:space="preserve">Henderson 1997: 110. Meaning glossed as 'to be hot, warm; to burnish, shine'. Seems to be semantically distinct from </t>
    </r>
    <r>
      <rPr>
        <i/>
        <sz val="11"/>
        <color indexed="8"/>
        <rFont val="Starling Serif"/>
        <family val="1"/>
      </rPr>
      <t>l</t>
    </r>
    <r>
      <rPr>
        <sz val="11"/>
        <color indexed="8"/>
        <rFont val="Starling Serif"/>
        <family val="1"/>
      </rPr>
      <t xml:space="preserve"> 'to be warm; (fig.) to enjoy special privileges' [Henderson 1997: 215] (along the lines of the basic opposition 'hot / warm').</t>
    </r>
  </si>
  <si>
    <r>
      <t xml:space="preserve">Shee 2008: 168. Verbal stem: 'to be hot'. Distinct from </t>
    </r>
    <r>
      <rPr>
        <i/>
        <sz val="11"/>
        <color indexed="8"/>
        <rFont val="Starling Serif"/>
        <family val="1"/>
      </rPr>
      <t>=l</t>
    </r>
    <r>
      <rPr>
        <sz val="11"/>
        <color indexed="8"/>
        <rFont val="Starling Serif"/>
        <family val="1"/>
      </rPr>
      <t xml:space="preserve"> 'warm' [Shee 2008: 169].</t>
    </r>
  </si>
  <si>
    <r>
      <t xml:space="preserve">Solnit 1997: 345. Meaning glossed as 'hot'. Quoted as </t>
    </r>
    <r>
      <rPr>
        <i/>
        <sz val="11"/>
        <color indexed="8"/>
        <rFont val="Starling Serif"/>
        <family val="1"/>
      </rPr>
      <t>ȁ=kȕˤ</t>
    </r>
    <r>
      <rPr>
        <sz val="11"/>
        <color indexed="8"/>
        <rFont val="Starling Serif"/>
        <family val="1"/>
      </rPr>
      <t xml:space="preserve"> in [Bennett Ms.]. Distinct from </t>
    </r>
    <r>
      <rPr>
        <i/>
        <sz val="11"/>
        <color indexed="8"/>
        <rFont val="Starling Serif"/>
        <family val="1"/>
      </rPr>
      <t>lè</t>
    </r>
    <r>
      <rPr>
        <sz val="11"/>
        <color indexed="8"/>
        <rFont val="Starling Serif"/>
        <family val="1"/>
      </rPr>
      <t xml:space="preserve"> 'warm' [Solnit 1997: 347].</t>
    </r>
  </si>
  <si>
    <r>
      <t xml:space="preserve">Bennett Ms. Meaning glossed as 'hot'. Distinct from </t>
    </r>
    <r>
      <rPr>
        <i/>
        <sz val="11"/>
        <color indexed="8"/>
        <rFont val="Starling Serif"/>
        <family val="1"/>
      </rPr>
      <t>lȅʰ</t>
    </r>
    <r>
      <rPr>
        <sz val="11"/>
        <color indexed="8"/>
        <rFont val="Starling Serif"/>
        <family val="1"/>
      </rPr>
      <t xml:space="preserve"> 'warm' [Kirkland &amp; Dawkins 2007: 72].</t>
    </r>
  </si>
  <si>
    <r>
      <t xml:space="preserve">Myar 2004: 169. Meaning glossed as 'to be hot'. Quoted as </t>
    </r>
    <r>
      <rPr>
        <i/>
        <sz val="11"/>
        <color indexed="8"/>
        <rFont val="Starling Serif"/>
        <family val="1"/>
      </rPr>
      <t>kōʰ</t>
    </r>
    <r>
      <rPr>
        <sz val="11"/>
        <color indexed="8"/>
        <rFont val="Starling Serif"/>
        <family val="1"/>
      </rPr>
      <t xml:space="preserve"> 'hot' (e. g. in "his body is hot") in [Wai 2013: 21].</t>
    </r>
  </si>
  <si>
    <r>
      <t xml:space="preserve">Manson Ms. Meaning glossed as 'hot'. Cf. </t>
    </r>
    <r>
      <rPr>
        <i/>
        <sz val="11"/>
        <color indexed="8"/>
        <rFont val="Starling Serif"/>
        <family val="1"/>
      </rPr>
      <t>làʰ</t>
    </r>
    <r>
      <rPr>
        <sz val="11"/>
        <color indexed="8"/>
        <rFont val="Starling Serif"/>
        <family val="1"/>
      </rPr>
      <t xml:space="preserve"> 'warm' [Manson 2007: 18].</t>
    </r>
  </si>
  <si>
    <r>
      <t xml:space="preserve">Ywar 2013: 15, 26. Meaning glossed as 'warm'. Cf. </t>
    </r>
    <r>
      <rPr>
        <i/>
        <sz val="11"/>
        <color indexed="8"/>
        <rFont val="Starling Serif"/>
        <family val="1"/>
      </rPr>
      <t>lā</t>
    </r>
    <r>
      <rPr>
        <sz val="11"/>
        <color indexed="8"/>
        <rFont val="Starling Serif"/>
        <family val="1"/>
      </rPr>
      <t xml:space="preserve"> ~ </t>
    </r>
    <r>
      <rPr>
        <i/>
        <sz val="11"/>
        <color indexed="8"/>
        <rFont val="Starling Serif"/>
        <family val="1"/>
      </rPr>
      <t>láʔ</t>
    </r>
    <r>
      <rPr>
        <sz val="11"/>
        <color indexed="8"/>
        <rFont val="Starling Serif"/>
        <family val="1"/>
      </rPr>
      <t xml:space="preserve"> 'hot' [Ywar 2013: 26, 29].</t>
    </r>
  </si>
  <si>
    <r>
      <t xml:space="preserve">Manson Ms. Meaning glossed as 'hot'. Cf. </t>
    </r>
    <r>
      <rPr>
        <i/>
        <sz val="11"/>
        <color indexed="8"/>
        <rFont val="Starling Serif"/>
        <family val="1"/>
      </rPr>
      <t>lāʰ</t>
    </r>
    <r>
      <rPr>
        <sz val="11"/>
        <color indexed="8"/>
        <rFont val="Starling Serif"/>
        <family val="1"/>
      </rPr>
      <t xml:space="preserve"> 'warm' [Manson Ms.].</t>
    </r>
  </si>
  <si>
    <r>
      <t xml:space="preserve">Solnit 1997: 359. Quoted as </t>
    </r>
    <r>
      <rPr>
        <i/>
        <sz val="11"/>
        <color indexed="8"/>
        <rFont val="Starling Serif"/>
        <family val="1"/>
      </rPr>
      <t>tʰː</t>
    </r>
    <r>
      <rPr>
        <sz val="11"/>
        <color indexed="8"/>
        <rFont val="Starling Serif"/>
        <family val="1"/>
      </rPr>
      <t xml:space="preserve"> ~ </t>
    </r>
    <r>
      <rPr>
        <i/>
        <sz val="11"/>
        <color indexed="8"/>
        <rFont val="Starling Serif"/>
        <family val="1"/>
      </rPr>
      <t>tʰɯ̄</t>
    </r>
    <r>
      <rPr>
        <sz val="11"/>
        <color indexed="8"/>
        <rFont val="Starling Serif"/>
        <family val="1"/>
      </rPr>
      <t xml:space="preserve"> (Huai Phung), </t>
    </r>
    <r>
      <rPr>
        <i/>
        <sz val="11"/>
        <color indexed="8"/>
        <rFont val="Starling Serif"/>
        <family val="1"/>
      </rPr>
      <t>tʰː</t>
    </r>
    <r>
      <rPr>
        <sz val="11"/>
        <color indexed="8"/>
        <rFont val="Starling Serif"/>
        <family val="1"/>
      </rPr>
      <t xml:space="preserve"> (Huai Chang Kham), </t>
    </r>
    <r>
      <rPr>
        <i/>
        <sz val="11"/>
        <color indexed="8"/>
        <rFont val="Starling Serif"/>
        <family val="1"/>
      </rPr>
      <t>tʰ</t>
    </r>
    <r>
      <rPr>
        <sz val="11"/>
        <color indexed="8"/>
        <rFont val="Starling Serif"/>
        <family val="1"/>
      </rPr>
      <t xml:space="preserve"> (Fraser Bennett) in [Kirkland &amp; Dawkins 2007: 68].</t>
    </r>
  </si>
  <si>
    <r>
      <t>we</t>
    </r>
    <r>
      <rPr>
        <vertAlign val="subscript"/>
        <sz val="11"/>
        <color indexed="8"/>
        <rFont val="Starling Serif"/>
        <family val="1"/>
      </rPr>
      <t>1</t>
    </r>
    <r>
      <rPr>
        <sz val="11"/>
        <color indexed="8"/>
        <rFont val="Starling Serif"/>
        <family val="1"/>
      </rPr>
      <t xml:space="preserve"> </t>
    </r>
  </si>
  <si>
    <r>
      <t xml:space="preserve">Henderson 1997: 399. Exclusive form. The bound subject prefix form is </t>
    </r>
    <r>
      <rPr>
        <i/>
        <sz val="11"/>
        <color indexed="8"/>
        <rFont val="Starling Serif"/>
        <family val="1"/>
      </rPr>
      <t>w-</t>
    </r>
    <r>
      <rPr>
        <sz val="11"/>
        <color indexed="8"/>
        <rFont val="Starling Serif"/>
        <family val="1"/>
      </rPr>
      <t xml:space="preserve"> [Henderson 1997: 405].</t>
    </r>
  </si>
  <si>
    <r>
      <t xml:space="preserve">Solnit 1997: 183. No difference between exclusive and inclusive forms. Quoted as </t>
    </r>
    <r>
      <rPr>
        <i/>
        <sz val="11"/>
        <color indexed="8"/>
        <rFont val="Starling Serif"/>
        <family val="1"/>
      </rPr>
      <t>pēː</t>
    </r>
    <r>
      <rPr>
        <sz val="11"/>
        <color indexed="8"/>
        <rFont val="Starling Serif"/>
        <family val="1"/>
      </rPr>
      <t xml:space="preserve"> (Huai Phung), </t>
    </r>
    <r>
      <rPr>
        <i/>
        <sz val="11"/>
        <color indexed="8"/>
        <rFont val="Starling Serif"/>
        <family val="1"/>
      </rPr>
      <t>pē</t>
    </r>
    <r>
      <rPr>
        <sz val="11"/>
        <color indexed="8"/>
        <rFont val="Starling Serif"/>
        <family val="1"/>
      </rPr>
      <t xml:space="preserve"> (Huai Chang Kham), </t>
    </r>
    <r>
      <rPr>
        <i/>
        <sz val="11"/>
        <color indexed="8"/>
        <rFont val="Starling Serif"/>
        <family val="1"/>
      </rPr>
      <t>pȅ</t>
    </r>
    <r>
      <rPr>
        <sz val="11"/>
        <color indexed="8"/>
        <rFont val="Starling Serif"/>
        <family val="1"/>
      </rPr>
      <t xml:space="preserve"> (Fraser Bennett) in [Kirkland &amp; Dawkins 2007: 70].</t>
    </r>
  </si>
  <si>
    <r>
      <t xml:space="preserve">Unclear. The complex form </t>
    </r>
    <r>
      <rPr>
        <i/>
        <sz val="11"/>
        <color indexed="8"/>
        <rFont val="Starling Serif"/>
        <family val="1"/>
      </rPr>
      <t>h-tʰ-pʰó</t>
    </r>
    <r>
      <rPr>
        <sz val="11"/>
        <color indexed="8"/>
        <rFont val="Starling Serif"/>
        <family val="1"/>
      </rPr>
      <t xml:space="preserve"> is recorded in [Myar 2004: 170] as 'we (1 p. incl.)', but its segmentation is not easily understood from the list, and it is unknown if there is a shorter and more diagnostic exclusive form. We prefer to leave the slot empty for the moment.</t>
    </r>
  </si>
  <si>
    <r>
      <t xml:space="preserve">Ywar 2013: 47. Formally, a pluralization of </t>
    </r>
    <r>
      <rPr>
        <i/>
        <sz val="11"/>
        <color indexed="8"/>
        <rFont val="Starling Serif"/>
        <family val="1"/>
      </rPr>
      <t>ɲā</t>
    </r>
    <r>
      <rPr>
        <sz val="11"/>
        <color indexed="8"/>
        <rFont val="Starling Serif"/>
        <family val="1"/>
      </rPr>
      <t xml:space="preserve"> 'I' q.v.</t>
    </r>
  </si>
  <si>
    <r>
      <t>we</t>
    </r>
    <r>
      <rPr>
        <vertAlign val="subscript"/>
        <sz val="11"/>
        <color indexed="8"/>
        <rFont val="Starling Serif"/>
        <family val="1"/>
      </rPr>
      <t>2</t>
    </r>
  </si>
  <si>
    <r>
      <t xml:space="preserve">Henderson 1997: 230. The morpheme </t>
    </r>
    <r>
      <rPr>
        <i/>
        <sz val="11"/>
        <color indexed="8"/>
        <rFont val="Starling Serif"/>
        <family val="1"/>
      </rPr>
      <t>-n</t>
    </r>
    <r>
      <rPr>
        <sz val="11"/>
        <color indexed="8"/>
        <rFont val="Starling Serif"/>
        <family val="1"/>
      </rPr>
      <t xml:space="preserve"> is a final particle used in interrogative sentences in conjunction with pronominal morphemes [Henderson 1997: 264].</t>
    </r>
  </si>
  <si>
    <r>
      <t xml:space="preserve">Solnit 1997: 243, 357. The root morpheme </t>
    </r>
    <r>
      <rPr>
        <i/>
        <sz val="11"/>
        <color indexed="8"/>
        <rFont val="Starling Serif"/>
        <family val="1"/>
      </rPr>
      <t>tē</t>
    </r>
    <r>
      <rPr>
        <sz val="11"/>
        <color indexed="8"/>
        <rFont val="Starling Serif"/>
        <family val="1"/>
      </rPr>
      <t xml:space="preserve"> is used in numerous other interrogatives as well, e. g. </t>
    </r>
    <r>
      <rPr>
        <i/>
        <sz val="11"/>
        <color indexed="8"/>
        <rFont val="Starling Serif"/>
        <family val="1"/>
      </rPr>
      <t>mè=tē</t>
    </r>
    <r>
      <rPr>
        <sz val="11"/>
        <color indexed="8"/>
        <rFont val="Starling Serif"/>
        <family val="1"/>
      </rPr>
      <t xml:space="preserve"> 'why?', etc. Quoted as </t>
    </r>
    <r>
      <rPr>
        <i/>
        <sz val="11"/>
        <color indexed="8"/>
        <rFont val="Starling Serif"/>
        <family val="1"/>
      </rPr>
      <t>mà=ì-tēː</t>
    </r>
    <r>
      <rPr>
        <sz val="11"/>
        <color indexed="8"/>
        <rFont val="Starling Serif"/>
        <family val="1"/>
      </rPr>
      <t xml:space="preserve"> (Huai Phung), </t>
    </r>
    <r>
      <rPr>
        <i/>
        <sz val="11"/>
        <color indexed="8"/>
        <rFont val="Starling Serif"/>
        <family val="1"/>
      </rPr>
      <t>mà=ìː-tēː</t>
    </r>
    <r>
      <rPr>
        <sz val="11"/>
        <color indexed="8"/>
        <rFont val="Starling Serif"/>
        <family val="1"/>
      </rPr>
      <t xml:space="preserve"> (Huai Chang Kham) in [Kirkland &amp; Dawkins 2007: 71]. The equivalent in Fraser Bennett's data, however, is different: </t>
    </r>
    <r>
      <rPr>
        <i/>
        <sz val="11"/>
        <color indexed="8"/>
        <rFont val="Starling Serif"/>
        <family val="1"/>
      </rPr>
      <t>n</t>
    </r>
    <r>
      <rPr>
        <sz val="11"/>
        <color indexed="8"/>
        <rFont val="Starling Serif"/>
        <family val="1"/>
      </rPr>
      <t xml:space="preserve"> 'what' [ibid.]. Since it is identical with the preceding 'that', it is possible that this is just a technical mistake.</t>
    </r>
  </si>
  <si>
    <r>
      <t xml:space="preserve">Myar 2004: 170. Quoted as </t>
    </r>
    <r>
      <rPr>
        <i/>
        <sz val="11"/>
        <color indexed="8"/>
        <rFont val="Starling Serif"/>
        <family val="1"/>
      </rPr>
      <t>tí-t</t>
    </r>
    <r>
      <rPr>
        <sz val="11"/>
        <color indexed="8"/>
        <rFont val="Starling Serif"/>
        <family val="1"/>
      </rPr>
      <t xml:space="preserve"> in [Wai 2013: 30].</t>
    </r>
  </si>
  <si>
    <r>
      <t xml:space="preserve">Solnit 1997: 340. Quoted as </t>
    </r>
    <r>
      <rPr>
        <i/>
        <sz val="11"/>
        <color indexed="8"/>
        <rFont val="Starling Serif"/>
        <family val="1"/>
      </rPr>
      <t>ȁ=bū</t>
    </r>
    <r>
      <rPr>
        <sz val="11"/>
        <color indexed="8"/>
        <rFont val="Starling Serif"/>
        <family val="1"/>
      </rPr>
      <t xml:space="preserve"> in [Bennett Ms.].</t>
    </r>
  </si>
  <si>
    <r>
      <t xml:space="preserve">Myar 2004: 169. Quoted as </t>
    </r>
    <r>
      <rPr>
        <i/>
        <sz val="11"/>
        <color indexed="8"/>
        <rFont val="Starling Serif"/>
        <family val="1"/>
      </rPr>
      <t>ʔà=bó</t>
    </r>
    <r>
      <rPr>
        <sz val="11"/>
        <color indexed="8"/>
        <rFont val="Starling Serif"/>
        <family val="1"/>
      </rPr>
      <t xml:space="preserve"> in [Wai 2013: 57].</t>
    </r>
  </si>
  <si>
    <r>
      <t xml:space="preserve">Henderson 1997: 14. The morpheme </t>
    </r>
    <r>
      <rPr>
        <i/>
        <sz val="11"/>
        <color indexed="8"/>
        <rFont val="Starling Serif"/>
        <family val="1"/>
      </rPr>
      <t>-n</t>
    </r>
    <r>
      <rPr>
        <sz val="11"/>
        <color indexed="8"/>
        <rFont val="Starling Serif"/>
        <family val="1"/>
      </rPr>
      <t xml:space="preserve"> is a final particle used in interrogative sentences in conjunction with pronominal morphemes [Henderson 1997: 264].</t>
    </r>
  </si>
  <si>
    <r>
      <t xml:space="preserve">Shee 2008: 168. This reduplicated form is found in the appendix to the grammar. In the grammar itself, the form 'who?' is given as </t>
    </r>
    <r>
      <rPr>
        <i/>
        <sz val="11"/>
        <color indexed="8"/>
        <rFont val="Starling Serif"/>
        <family val="1"/>
      </rPr>
      <t>bbw</t>
    </r>
    <r>
      <rPr>
        <sz val="11"/>
        <color indexed="8"/>
        <rFont val="Starling Serif"/>
        <family val="1"/>
      </rPr>
      <t xml:space="preserve">.. </t>
    </r>
    <r>
      <rPr>
        <i/>
        <sz val="11"/>
        <color indexed="8"/>
        <rFont val="Starling Serif"/>
        <family val="1"/>
      </rPr>
      <t>w</t>
    </r>
    <r>
      <rPr>
        <sz val="11"/>
        <color indexed="8"/>
        <rFont val="Starling Serif"/>
        <family val="1"/>
      </rPr>
      <t>, where the first part is an "interrogative proform" and the second one is a final interrogative particle [Shee 2008: 87].</t>
    </r>
  </si>
  <si>
    <r>
      <t xml:space="preserve">Solnit 1997: 352. The first morpheme is the pronoun 'they, other people, someone'; </t>
    </r>
    <r>
      <rPr>
        <i/>
        <sz val="11"/>
        <color indexed="8"/>
        <rFont val="Starling Serif"/>
        <family val="1"/>
      </rPr>
      <t>pē</t>
    </r>
    <r>
      <rPr>
        <sz val="11"/>
        <color indexed="8"/>
        <rFont val="Starling Serif"/>
        <family val="1"/>
      </rPr>
      <t xml:space="preserve"> is formally a clause-final interrogative particle that "triggers the interrogative meaning of </t>
    </r>
    <r>
      <rPr>
        <i/>
        <sz val="11"/>
        <color indexed="8"/>
        <rFont val="Starling Serif"/>
        <family val="1"/>
      </rPr>
      <t>ʔū</t>
    </r>
    <r>
      <rPr>
        <sz val="11"/>
        <color indexed="8"/>
        <rFont val="Starling Serif"/>
        <family val="1"/>
      </rPr>
      <t xml:space="preserve">", e. g. in </t>
    </r>
    <r>
      <rPr>
        <i/>
        <sz val="11"/>
        <color indexed="8"/>
        <rFont val="Starling Serif"/>
        <family val="1"/>
      </rPr>
      <t>ʔū m tò pē</t>
    </r>
    <r>
      <rPr>
        <sz val="11"/>
        <color indexed="8"/>
        <rFont val="Starling Serif"/>
        <family val="1"/>
      </rPr>
      <t xml:space="preserve"> "who does not look?". Cf. </t>
    </r>
    <r>
      <rPr>
        <i/>
        <sz val="11"/>
        <color indexed="8"/>
        <rFont val="Starling Serif"/>
        <family val="1"/>
      </rPr>
      <t>mà=ù-pēː</t>
    </r>
    <r>
      <rPr>
        <sz val="11"/>
        <color indexed="8"/>
        <rFont val="Starling Serif"/>
        <family val="1"/>
      </rPr>
      <t xml:space="preserve"> (Huai Phung), </t>
    </r>
    <r>
      <rPr>
        <i/>
        <sz val="11"/>
        <color indexed="8"/>
        <rFont val="Starling Serif"/>
        <family val="1"/>
      </rPr>
      <t>m=pēː</t>
    </r>
    <r>
      <rPr>
        <sz val="11"/>
        <color indexed="8"/>
        <rFont val="Starling Serif"/>
        <family val="1"/>
      </rPr>
      <t xml:space="preserve"> (Huai Chang Kham), </t>
    </r>
    <r>
      <rPr>
        <i/>
        <sz val="11"/>
        <color indexed="8"/>
        <rFont val="Starling Serif"/>
        <family val="1"/>
      </rPr>
      <t>mȁ=ū-pē</t>
    </r>
    <r>
      <rPr>
        <sz val="11"/>
        <color indexed="8"/>
        <rFont val="Starling Serif"/>
        <family val="1"/>
      </rPr>
      <t xml:space="preserve"> (Fraser Bennett) in [Kirkland &amp; Dawkins 2007: 71].</t>
    </r>
  </si>
  <si>
    <r>
      <t xml:space="preserve">Myar 2004: 170. Quoted as </t>
    </r>
    <r>
      <rPr>
        <i/>
        <sz val="11"/>
        <color indexed="8"/>
        <rFont val="Starling Serif"/>
        <family val="1"/>
      </rPr>
      <t>m=p</t>
    </r>
    <r>
      <rPr>
        <sz val="11"/>
        <color indexed="8"/>
        <rFont val="Starling Serif"/>
        <family val="1"/>
      </rPr>
      <t xml:space="preserve"> in [Wai 2013: 30]. See notes on Eastern Kayah Li for internal structure.</t>
    </r>
  </si>
  <si>
    <r>
      <t xml:space="preserve">Myar 2004: 170. Internal segmentation unclear (the first component is probably the same as Bwe Karen </t>
    </r>
    <r>
      <rPr>
        <i/>
        <sz val="11"/>
        <color indexed="8"/>
        <rFont val="Starling Serif"/>
        <family val="1"/>
      </rPr>
      <t>bwá-</t>
    </r>
    <r>
      <rPr>
        <sz val="11"/>
        <color indexed="8"/>
        <rFont val="Starling Serif"/>
        <family val="1"/>
      </rPr>
      <t>, etc.).</t>
    </r>
  </si>
  <si>
    <r>
      <t xml:space="preserve">Henderson 1997: 10. Meaning glossed as 'female person, woman, wife'. Cf. </t>
    </r>
    <r>
      <rPr>
        <i/>
        <sz val="11"/>
        <color indexed="8"/>
        <rFont val="Starling Serif"/>
        <family val="1"/>
      </rPr>
      <t>=bò=kʰó</t>
    </r>
    <r>
      <rPr>
        <sz val="11"/>
        <color indexed="8"/>
        <rFont val="Starling Serif"/>
        <family val="1"/>
      </rPr>
      <t xml:space="preserve"> 'man' q.v., indicating that </t>
    </r>
    <r>
      <rPr>
        <i/>
        <sz val="11"/>
        <color indexed="8"/>
        <rFont val="Starling Serif"/>
        <family val="1"/>
      </rPr>
      <t>=bò=</t>
    </r>
    <r>
      <rPr>
        <sz val="11"/>
        <color indexed="8"/>
        <rFont val="Starling Serif"/>
        <family val="1"/>
      </rPr>
      <t xml:space="preserve"> is a modifier with the general meaning of 'person' (a contracted form of </t>
    </r>
    <r>
      <rPr>
        <i/>
        <sz val="11"/>
        <color indexed="8"/>
        <rFont val="Starling Serif"/>
        <family val="1"/>
      </rPr>
      <t>byā</t>
    </r>
    <r>
      <rPr>
        <sz val="11"/>
        <color indexed="8"/>
        <rFont val="Starling Serif"/>
        <family val="1"/>
      </rPr>
      <t xml:space="preserve"> 'person' q.v.). Bound usage only.</t>
    </r>
  </si>
  <si>
    <r>
      <t xml:space="preserve">Solnit 1997: 354. The first component = 'person' q.v. Quoted as </t>
    </r>
    <r>
      <rPr>
        <i/>
        <sz val="11"/>
        <color indexed="8"/>
        <rFont val="Starling Serif"/>
        <family val="1"/>
      </rPr>
      <t>pʰrȅ=m</t>
    </r>
    <r>
      <rPr>
        <sz val="11"/>
        <color indexed="8"/>
        <rFont val="Starling Serif"/>
        <family val="1"/>
      </rPr>
      <t xml:space="preserve"> in [Bennett Ms.].</t>
    </r>
  </si>
  <si>
    <r>
      <t xml:space="preserve">Myar 2004: 164. The first component </t>
    </r>
    <r>
      <rPr>
        <i/>
        <sz val="11"/>
        <color indexed="8"/>
        <rFont val="Starling Serif"/>
        <family val="1"/>
      </rPr>
      <t>mà</t>
    </r>
    <r>
      <rPr>
        <sz val="11"/>
        <color indexed="8"/>
        <rFont val="Starling Serif"/>
        <family val="1"/>
      </rPr>
      <t xml:space="preserve"> by itself means 'wife'.</t>
    </r>
  </si>
  <si>
    <r>
      <t xml:space="preserve">Myar 2004: 164. The first component </t>
    </r>
    <r>
      <rPr>
        <i/>
        <sz val="11"/>
        <color indexed="8"/>
        <rFont val="Starling Serif"/>
        <family val="1"/>
      </rPr>
      <t>má</t>
    </r>
    <r>
      <rPr>
        <sz val="11"/>
        <color indexed="8"/>
        <rFont val="Starling Serif"/>
        <family val="1"/>
      </rPr>
      <t xml:space="preserve"> by itself means 'wife'.</t>
    </r>
  </si>
  <si>
    <r>
      <t xml:space="preserve">Not attested properly in Henderson's dictionary; the closest in meaning would be the verb </t>
    </r>
    <r>
      <rPr>
        <i/>
        <sz val="11"/>
        <color indexed="8"/>
        <rFont val="Starling Serif"/>
        <family val="1"/>
      </rPr>
      <t>l</t>
    </r>
    <r>
      <rPr>
        <sz val="11"/>
        <color indexed="8"/>
        <rFont val="Starling Serif"/>
        <family val="1"/>
      </rPr>
      <t xml:space="preserve"> 'to yellow (as a sign of ripening)' [Henderson 1997: 227]. Cf. also </t>
    </r>
    <r>
      <rPr>
        <i/>
        <sz val="11"/>
        <color indexed="8"/>
        <rFont val="Starling Serif"/>
        <family val="1"/>
      </rPr>
      <t>bá gyū</t>
    </r>
    <r>
      <rPr>
        <sz val="11"/>
        <color indexed="8"/>
        <rFont val="Starling Serif"/>
        <family val="1"/>
      </rPr>
      <t xml:space="preserve"> 'to be yellowish' [Henderson 1997: 126] (no text examples).</t>
    </r>
  </si>
  <si>
    <r>
      <t xml:space="preserve">Solnit 1997: 339. Quoted as </t>
    </r>
    <r>
      <rPr>
        <i/>
        <sz val="11"/>
        <color indexed="8"/>
        <rFont val="Starling Serif"/>
        <family val="1"/>
      </rPr>
      <t>bː</t>
    </r>
    <r>
      <rPr>
        <sz val="11"/>
        <color indexed="8"/>
        <rFont val="Starling Serif"/>
        <family val="1"/>
      </rPr>
      <t xml:space="preserve"> (Huai Phung), </t>
    </r>
    <r>
      <rPr>
        <i/>
        <sz val="11"/>
        <color indexed="8"/>
        <rFont val="Starling Serif"/>
        <family val="1"/>
      </rPr>
      <t>b</t>
    </r>
    <r>
      <rPr>
        <sz val="11"/>
        <color indexed="8"/>
        <rFont val="Starling Serif"/>
        <family val="1"/>
      </rPr>
      <t xml:space="preserve"> (Huai Chang Kham), </t>
    </r>
    <r>
      <rPr>
        <i/>
        <sz val="11"/>
        <color indexed="8"/>
        <rFont val="Starling Serif"/>
        <family val="1"/>
      </rPr>
      <t>ȁ=b</t>
    </r>
    <r>
      <rPr>
        <sz val="11"/>
        <color indexed="8"/>
        <rFont val="Starling Serif"/>
        <family val="1"/>
      </rPr>
      <t xml:space="preserve"> (Fraser Bennett) in [Kirkland &amp; Dawkins 2007: 66]. It is said that the Huai Phung equivalent also means 'white', but this may be a mistake (the regular Eastern Kayah Li equivalent for 'white' is the phonetically similar form </t>
    </r>
    <r>
      <rPr>
        <i/>
        <sz val="11"/>
        <color indexed="8"/>
        <rFont val="Starling Serif"/>
        <family val="1"/>
      </rPr>
      <t>bū</t>
    </r>
    <r>
      <rPr>
        <sz val="11"/>
        <color indexed="8"/>
        <rFont val="Starling Serif"/>
        <family val="1"/>
      </rPr>
      <t>).</t>
    </r>
  </si>
  <si>
    <r>
      <t xml:space="preserve">Henderson 1997: 274. Meaning glossed as 'to be distant in time or place, to be a long way off' ('far' in the English-Karen index). The first morpheme is most likely the verb </t>
    </r>
    <r>
      <rPr>
        <i/>
        <sz val="11"/>
        <color indexed="8"/>
        <rFont val="Starling Serif"/>
        <family val="1"/>
      </rPr>
      <t></t>
    </r>
    <r>
      <rPr>
        <sz val="11"/>
        <color indexed="8"/>
        <rFont val="Starling Serif"/>
        <family val="1"/>
      </rPr>
      <t xml:space="preserve"> 'to be'.</t>
    </r>
  </si>
  <si>
    <r>
      <t xml:space="preserve">Solnit 1997: 343. Quoted as </t>
    </r>
    <r>
      <rPr>
        <i/>
        <sz val="11"/>
        <color indexed="8"/>
        <rFont val="Starling Serif"/>
        <family val="1"/>
      </rPr>
      <t>ā=ʓāː</t>
    </r>
    <r>
      <rPr>
        <sz val="11"/>
        <color indexed="8"/>
        <rFont val="Starling Serif"/>
        <family val="1"/>
      </rPr>
      <t xml:space="preserve"> (Huai Phung), </t>
    </r>
    <r>
      <rPr>
        <i/>
        <sz val="11"/>
        <color indexed="8"/>
        <rFont val="Starling Serif"/>
        <family val="1"/>
      </rPr>
      <t>à=ʓà</t>
    </r>
    <r>
      <rPr>
        <sz val="11"/>
        <color indexed="8"/>
        <rFont val="Starling Serif"/>
        <family val="1"/>
      </rPr>
      <t xml:space="preserve"> (Huai Chang Kham), </t>
    </r>
    <r>
      <rPr>
        <i/>
        <sz val="11"/>
        <color indexed="8"/>
        <rFont val="Starling Serif"/>
        <family val="1"/>
      </rPr>
      <t>ȁ=ʓȁ</t>
    </r>
    <r>
      <rPr>
        <sz val="11"/>
        <color indexed="8"/>
        <rFont val="Starling Serif"/>
        <family val="1"/>
      </rPr>
      <t xml:space="preserve"> (Fraser Bennett) in [Kirkland &amp; Dawkins 2007: 71].</t>
    </r>
  </si>
  <si>
    <r>
      <t xml:space="preserve">Henderson 1997: 344. Also </t>
    </r>
    <r>
      <rPr>
        <i/>
        <sz val="11"/>
        <color indexed="8"/>
        <rFont val="Starling Serif"/>
        <family val="1"/>
      </rPr>
      <t>tʰō.. bā</t>
    </r>
    <r>
      <rPr>
        <sz val="11"/>
        <color indexed="8"/>
        <rFont val="Starling Serif"/>
        <family val="1"/>
      </rPr>
      <t xml:space="preserve"> id., where </t>
    </r>
    <r>
      <rPr>
        <i/>
        <sz val="11"/>
        <color indexed="8"/>
        <rFont val="Starling Serif"/>
        <family val="1"/>
      </rPr>
      <t>bā</t>
    </r>
    <r>
      <rPr>
        <sz val="11"/>
        <color indexed="8"/>
        <rFont val="Starling Serif"/>
        <family val="1"/>
      </rPr>
      <t xml:space="preserve"> = 'to be difficult, hard' [Henderson 1997: 4].</t>
    </r>
  </si>
  <si>
    <r>
      <t xml:space="preserve">Solnit 1997: 359. Quoted as </t>
    </r>
    <r>
      <rPr>
        <i/>
        <sz val="11"/>
        <color indexed="8"/>
        <rFont val="Starling Serif"/>
        <family val="1"/>
      </rPr>
      <t>tʰóʔ</t>
    </r>
    <r>
      <rPr>
        <sz val="11"/>
        <color indexed="8"/>
        <rFont val="Starling Serif"/>
        <family val="1"/>
      </rPr>
      <t xml:space="preserve"> (Huai Phung), </t>
    </r>
    <r>
      <rPr>
        <i/>
        <sz val="11"/>
        <color indexed="8"/>
        <rFont val="Starling Serif"/>
        <family val="1"/>
      </rPr>
      <t>tʰōòʔ</t>
    </r>
    <r>
      <rPr>
        <sz val="11"/>
        <color indexed="8"/>
        <rFont val="Starling Serif"/>
        <family val="1"/>
      </rPr>
      <t xml:space="preserve"> (Huai Chang Kham), </t>
    </r>
    <r>
      <rPr>
        <i/>
        <sz val="11"/>
        <color indexed="8"/>
        <rFont val="Starling Serif"/>
        <family val="1"/>
      </rPr>
      <t>ȁ=tʰȍ</t>
    </r>
    <r>
      <rPr>
        <sz val="11"/>
        <color indexed="8"/>
        <rFont val="Starling Serif"/>
        <family val="1"/>
      </rPr>
      <t xml:space="preserve"> (Fraser Bennett) in [Kirkland &amp; Dawkins 2007: 71].</t>
    </r>
  </si>
  <si>
    <r>
      <t xml:space="preserve">Henderson 1997: 37. Meaning glossed as 'to be near, close together, in a group'. Cf. also the nominal stem </t>
    </r>
    <r>
      <rPr>
        <i/>
        <sz val="11"/>
        <color indexed="8"/>
        <rFont val="Starling Serif"/>
        <family val="1"/>
      </rPr>
      <t>=ká</t>
    </r>
    <r>
      <rPr>
        <sz val="11"/>
        <color indexed="8"/>
        <rFont val="Starling Serif"/>
        <family val="1"/>
      </rPr>
      <t xml:space="preserve"> 'neighbourhood of, proximity', which also functions as the postposition 'near' (</t>
    </r>
    <r>
      <rPr>
        <i/>
        <sz val="11"/>
        <color indexed="8"/>
        <rFont val="Starling Serif"/>
        <family val="1"/>
      </rPr>
      <t>y-ká</t>
    </r>
    <r>
      <rPr>
        <sz val="11"/>
        <color indexed="8"/>
        <rFont val="Starling Serif"/>
        <family val="1"/>
      </rPr>
      <t xml:space="preserve"> 'near me', etc.), and its derivatives (</t>
    </r>
    <r>
      <rPr>
        <i/>
        <sz val="11"/>
        <color indexed="8"/>
        <rFont val="Starling Serif"/>
        <family val="1"/>
      </rPr>
      <t>=ká-ɕʰ</t>
    </r>
    <r>
      <rPr>
        <sz val="11"/>
        <color indexed="8"/>
        <rFont val="Starling Serif"/>
        <family val="1"/>
      </rPr>
      <t xml:space="preserve"> 'neighbourhood of, proximity of, near, beside', etc.) [Henderson 1997: 152-153].</t>
    </r>
  </si>
  <si>
    <r>
      <t xml:space="preserve">Solnit 1997: 354. Quoted as </t>
    </r>
    <r>
      <rPr>
        <i/>
        <sz val="11"/>
        <color indexed="8"/>
        <rFont val="Starling Serif"/>
        <family val="1"/>
      </rPr>
      <t>à=pʰɯ́ɯ̀ʔ</t>
    </r>
    <r>
      <rPr>
        <sz val="11"/>
        <color indexed="8"/>
        <rFont val="Starling Serif"/>
        <family val="1"/>
      </rPr>
      <t xml:space="preserve"> (Huai Phung), </t>
    </r>
    <r>
      <rPr>
        <i/>
        <sz val="11"/>
        <color indexed="8"/>
        <rFont val="Starling Serif"/>
        <family val="1"/>
      </rPr>
      <t>à=pʰɯ́ʔ</t>
    </r>
    <r>
      <rPr>
        <sz val="11"/>
        <color indexed="8"/>
        <rFont val="Starling Serif"/>
        <family val="1"/>
      </rPr>
      <t xml:space="preserve"> (Huai Chang Kham), </t>
    </r>
    <r>
      <rPr>
        <i/>
        <sz val="11"/>
        <color indexed="8"/>
        <rFont val="Starling Serif"/>
        <family val="1"/>
      </rPr>
      <t>ȁ=pʰɯ</t>
    </r>
    <r>
      <rPr>
        <sz val="11"/>
        <color indexed="8"/>
        <rFont val="Starling Serif"/>
        <family val="1"/>
      </rPr>
      <t xml:space="preserve"> (Fraser Bennett) in [Kirkland &amp; Dawkins 2007: 71].</t>
    </r>
  </si>
  <si>
    <r>
      <t xml:space="preserve">Solnit 1997: 356. Quoted as </t>
    </r>
    <r>
      <rPr>
        <i/>
        <sz val="11"/>
        <color indexed="8"/>
        <rFont val="Starling Serif"/>
        <family val="1"/>
      </rPr>
      <t>íʔsèʔ</t>
    </r>
    <r>
      <rPr>
        <sz val="11"/>
        <color indexed="8"/>
        <rFont val="Starling Serif"/>
        <family val="1"/>
      </rPr>
      <t xml:space="preserve"> (Huai Phung), </t>
    </r>
    <r>
      <rPr>
        <i/>
        <sz val="11"/>
        <color indexed="8"/>
        <rFont val="Starling Serif"/>
        <family val="1"/>
      </rPr>
      <t>ísèʔ</t>
    </r>
    <r>
      <rPr>
        <sz val="11"/>
        <color indexed="8"/>
        <rFont val="Starling Serif"/>
        <family val="1"/>
      </rPr>
      <t xml:space="preserve"> (Huai Chang Kham), </t>
    </r>
    <r>
      <rPr>
        <i/>
        <sz val="11"/>
        <color indexed="8"/>
        <rFont val="Starling Serif"/>
        <family val="1"/>
      </rPr>
      <t>sȅ</t>
    </r>
    <r>
      <rPr>
        <sz val="11"/>
        <color indexed="8"/>
        <rFont val="Starling Serif"/>
        <family val="1"/>
      </rPr>
      <t xml:space="preserve"> (Fraser Bennett) in [Kirkland &amp; Dawkins 2007: 67].</t>
    </r>
  </si>
  <si>
    <r>
      <t xml:space="preserve">Myar 2004: 161. Quoted as </t>
    </r>
    <r>
      <rPr>
        <i/>
        <sz val="11"/>
        <color indexed="8"/>
        <rFont val="Starling Serif"/>
        <family val="1"/>
      </rPr>
      <t>ʔèsá</t>
    </r>
    <r>
      <rPr>
        <sz val="11"/>
        <color indexed="8"/>
        <rFont val="Starling Serif"/>
        <family val="1"/>
      </rPr>
      <t xml:space="preserve"> in [Wai 2013: 18].</t>
    </r>
  </si>
  <si>
    <r>
      <t xml:space="preserve">Shee 2008: 167. Verbal stem: 'to be short (in length)'. Cf. also </t>
    </r>
    <r>
      <rPr>
        <i/>
        <sz val="11"/>
        <color indexed="8"/>
        <rFont val="Starling Serif"/>
        <family val="1"/>
      </rPr>
      <t>=ɓòláʔ</t>
    </r>
    <r>
      <rPr>
        <sz val="11"/>
        <color indexed="8"/>
        <rFont val="Starling Serif"/>
        <family val="1"/>
      </rPr>
      <t xml:space="preserve"> 'to be short (in height)' [ibid.].</t>
    </r>
  </si>
  <si>
    <r>
      <t xml:space="preserve">Bennett Ms. Meaning glossed as 'short (length)'. Allegedly distinct from </t>
    </r>
    <r>
      <rPr>
        <i/>
        <sz val="11"/>
        <color indexed="8"/>
        <rFont val="Starling Serif"/>
        <family val="1"/>
      </rPr>
      <t>ȁ=tə=rɯ</t>
    </r>
    <r>
      <rPr>
        <sz val="11"/>
        <color indexed="8"/>
        <rFont val="Starling Serif"/>
        <family val="1"/>
      </rPr>
      <t xml:space="preserve"> 'short (height)'. Not attested in Solnit's dictionary.</t>
    </r>
  </si>
  <si>
    <r>
      <t xml:space="preserve">Bennett Ms. Meaning glossed as 'short (length)'. Allegedly distinct from </t>
    </r>
    <r>
      <rPr>
        <i/>
        <sz val="11"/>
        <color indexed="8"/>
        <rFont val="Starling Serif"/>
        <family val="1"/>
      </rPr>
      <t>tə=rɯ́ɯ̄ʰ</t>
    </r>
    <r>
      <rPr>
        <sz val="11"/>
        <color indexed="8"/>
        <rFont val="Starling Serif"/>
        <family val="1"/>
      </rPr>
      <t xml:space="preserve"> 'short (height)'.</t>
    </r>
  </si>
  <si>
    <r>
      <t xml:space="preserve">Myar 2004: 168. Cf. </t>
    </r>
    <r>
      <rPr>
        <i/>
        <sz val="11"/>
        <color indexed="8"/>
        <rFont val="Starling Serif"/>
        <family val="1"/>
      </rPr>
      <t>ʔà=pū</t>
    </r>
    <r>
      <rPr>
        <sz val="11"/>
        <color indexed="8"/>
        <rFont val="Starling Serif"/>
        <family val="1"/>
      </rPr>
      <t xml:space="preserve"> 'short' (as part of the compound </t>
    </r>
    <r>
      <rPr>
        <i/>
        <sz val="11"/>
        <color indexed="8"/>
        <rFont val="Starling Serif"/>
        <family val="1"/>
      </rPr>
      <t>ʔàtʰwò-ʔàpū</t>
    </r>
    <r>
      <rPr>
        <sz val="11"/>
        <color indexed="8"/>
        <rFont val="Starling Serif"/>
        <family val="1"/>
      </rPr>
      <t xml:space="preserve"> 'length', literally 'long-short') in [Wai 2013: 55].</t>
    </r>
  </si>
  <si>
    <r>
      <t xml:space="preserve">Henderson 1997: 402. Cf. also </t>
    </r>
    <r>
      <rPr>
        <i/>
        <sz val="11"/>
        <color indexed="8"/>
        <rFont val="Starling Serif"/>
        <family val="1"/>
      </rPr>
      <t>ɰū</t>
    </r>
    <r>
      <rPr>
        <sz val="11"/>
        <color indexed="8"/>
        <rFont val="Starling Serif"/>
        <family val="1"/>
      </rPr>
      <t xml:space="preserve">, glossed as a 'variant of </t>
    </r>
    <r>
      <rPr>
        <i/>
        <sz val="11"/>
        <color indexed="8"/>
        <rFont val="Starling Serif"/>
        <family val="1"/>
      </rPr>
      <t>wī</t>
    </r>
    <r>
      <rPr>
        <sz val="11"/>
        <color indexed="8"/>
        <rFont val="Starling Serif"/>
        <family val="1"/>
      </rPr>
      <t xml:space="preserve">' in [Henderson 1997: 304] and also, with a different tone, attested in various compounds, e. g. </t>
    </r>
    <r>
      <rPr>
        <i/>
        <sz val="11"/>
        <color indexed="8"/>
        <rFont val="Starling Serif"/>
        <family val="1"/>
      </rPr>
      <t>ɰù-ɕʰí</t>
    </r>
    <r>
      <rPr>
        <sz val="11"/>
        <color indexed="8"/>
        <rFont val="Starling Serif"/>
        <family val="1"/>
      </rPr>
      <t xml:space="preserve"> 'water snake', etc. [ibid.].</t>
    </r>
  </si>
  <si>
    <r>
      <t xml:space="preserve">Solnit 1997: 355. Quoted as </t>
    </r>
    <r>
      <rPr>
        <i/>
        <sz val="11"/>
        <color indexed="8"/>
        <rFont val="Starling Serif"/>
        <family val="1"/>
      </rPr>
      <t>rùʔ</t>
    </r>
    <r>
      <rPr>
        <sz val="11"/>
        <color indexed="8"/>
        <rFont val="Starling Serif"/>
        <family val="1"/>
      </rPr>
      <t xml:space="preserve"> (Huai Phung), </t>
    </r>
    <r>
      <rPr>
        <i/>
        <sz val="11"/>
        <color indexed="8"/>
        <rFont val="Starling Serif"/>
        <family val="1"/>
      </rPr>
      <t>rūùʔ</t>
    </r>
    <r>
      <rPr>
        <sz val="11"/>
        <color indexed="8"/>
        <rFont val="Starling Serif"/>
        <family val="1"/>
      </rPr>
      <t xml:space="preserve"> (Huai Chang Kham), </t>
    </r>
    <r>
      <rPr>
        <i/>
        <sz val="11"/>
        <color indexed="8"/>
        <rFont val="Starling Serif"/>
        <family val="1"/>
      </rPr>
      <t>rṵ</t>
    </r>
    <r>
      <rPr>
        <sz val="11"/>
        <color indexed="8"/>
        <rFont val="Starling Serif"/>
        <family val="1"/>
      </rPr>
      <t xml:space="preserve"> (Fraser Bennett) in [Kirkland &amp; Dawkins 2007: 69].</t>
    </r>
  </si>
  <si>
    <r>
      <t>thin</t>
    </r>
    <r>
      <rPr>
        <vertAlign val="subscript"/>
        <sz val="11"/>
        <color indexed="8"/>
        <rFont val="Starling Serif"/>
        <family val="1"/>
      </rPr>
      <t>1</t>
    </r>
  </si>
  <si>
    <r>
      <t xml:space="preserve">Henderson 1997: 284. Applied to paper, cloth, matting etc., i.e. 'thin (1D)'. Also </t>
    </r>
    <r>
      <rPr>
        <i/>
        <sz val="11"/>
        <color indexed="8"/>
        <rFont val="Starling Serif"/>
        <family val="1"/>
      </rPr>
      <t>pú-tɗ</t>
    </r>
    <r>
      <rPr>
        <sz val="11"/>
        <color indexed="8"/>
        <rFont val="Starling Serif"/>
        <family val="1"/>
      </rPr>
      <t xml:space="preserve"> id.</t>
    </r>
  </si>
  <si>
    <r>
      <t xml:space="preserve">Kirkland &amp; Dawkins 2007: 71. Taken from Fraser Bennett's data, therefore somewhat dubious. Not attested in Solnit's dictionary; cf. </t>
    </r>
    <r>
      <rPr>
        <i/>
        <sz val="11"/>
        <color indexed="8"/>
        <rFont val="Starling Serif"/>
        <family val="1"/>
      </rPr>
      <t>kʰr</t>
    </r>
    <r>
      <rPr>
        <sz val="11"/>
        <color indexed="8"/>
        <rFont val="Starling Serif"/>
        <family val="1"/>
      </rPr>
      <t xml:space="preserve"> 'thin (not fat) = skinny' in [Solnit 1997: 346], not eligible for semantic reasons. Cf. also </t>
    </r>
    <r>
      <rPr>
        <i/>
        <sz val="11"/>
        <color indexed="8"/>
        <rFont val="Starling Serif"/>
        <family val="1"/>
      </rPr>
      <t>bɯ̄ː</t>
    </r>
    <r>
      <rPr>
        <sz val="11"/>
        <color indexed="8"/>
        <rFont val="Starling Serif"/>
        <family val="1"/>
      </rPr>
      <t xml:space="preserve"> (Huai Phung), </t>
    </r>
    <r>
      <rPr>
        <i/>
        <sz val="11"/>
        <color indexed="8"/>
        <rFont val="Starling Serif"/>
        <family val="1"/>
      </rPr>
      <t>bɯ̄ː</t>
    </r>
    <r>
      <rPr>
        <sz val="11"/>
        <color indexed="8"/>
        <rFont val="Starling Serif"/>
        <family val="1"/>
      </rPr>
      <t xml:space="preserve"> (Huai Chang Kham) in [Kirkland &amp; Dawkins 2007: 71].</t>
    </r>
  </si>
  <si>
    <r>
      <t>thin</t>
    </r>
    <r>
      <rPr>
        <vertAlign val="subscript"/>
        <sz val="11"/>
        <color indexed="8"/>
        <rFont val="Starling Serif"/>
        <family val="1"/>
      </rPr>
      <t>2</t>
    </r>
  </si>
  <si>
    <r>
      <t xml:space="preserve">Henderson 1997: 283. Meaning glossed as 'to be very thin, tenuous, fine'. Applied to threads, etc., i.e. = 'thin (2D)'. Cf. also </t>
    </r>
    <r>
      <rPr>
        <i/>
        <sz val="11"/>
        <color indexed="8"/>
        <rFont val="Starling Serif"/>
        <family val="1"/>
      </rPr>
      <t>w</t>
    </r>
    <r>
      <rPr>
        <sz val="11"/>
        <color indexed="8"/>
        <rFont val="Starling Serif"/>
        <family val="1"/>
      </rPr>
      <t xml:space="preserve"> 'to be thin (not fat, of people)' [Henderson 1997: 401].</t>
    </r>
  </si>
  <si>
    <r>
      <t xml:space="preserve">Henderson 1997: 119. Polysemy: 'air / wind / storm'. Initial </t>
    </r>
    <r>
      <rPr>
        <i/>
        <sz val="11"/>
        <color indexed="8"/>
        <rFont val="Starling Serif"/>
        <family val="1"/>
      </rPr>
      <t>g=</t>
    </r>
    <r>
      <rPr>
        <sz val="11"/>
        <color indexed="8"/>
        <rFont val="Starling Serif"/>
        <family val="1"/>
      </rPr>
      <t xml:space="preserve"> is a fossilized prefix.</t>
    </r>
  </si>
  <si>
    <r>
      <t xml:space="preserve">Solnit 1997: 348. This is a verbal stem, glossed as "wind blows"; however, just as in the case of 'rain' q.v., the corresponding nominal stem is not attested, and existing textual examples show that in most cases this verbal stem substitutes for the nominal 'rain' as well, so we tentatively include this stem as the main equivalent. The second part is clearly the same as </t>
    </r>
    <r>
      <rPr>
        <i/>
        <sz val="11"/>
        <color indexed="8"/>
        <rFont val="Starling Serif"/>
        <family val="1"/>
      </rPr>
      <t>sé</t>
    </r>
    <r>
      <rPr>
        <sz val="11"/>
        <color indexed="8"/>
        <rFont val="Starling Serif"/>
        <family val="1"/>
      </rPr>
      <t xml:space="preserve"> 'to breathe' [Solnit 1997: 356]; the first part is probably the old nominal root 'rain' (cf. external parallels).</t>
    </r>
  </si>
  <si>
    <r>
      <t xml:space="preserve">Solnit 1997: 350. Quoted as </t>
    </r>
    <r>
      <rPr>
        <i/>
        <sz val="11"/>
        <color indexed="8"/>
        <rFont val="Starling Serif"/>
        <family val="1"/>
      </rPr>
      <t>nȁ</t>
    </r>
    <r>
      <rPr>
        <sz val="11"/>
        <color indexed="8"/>
        <rFont val="Starling Serif"/>
        <family val="1"/>
      </rPr>
      <t xml:space="preserve"> in [Bennett Ms.].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</si>
</sst>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i/>
      <sz val="11"/>
      <color indexed="8"/>
      <name val="Starling Serif"/>
      <family val="1"/>
    </font>
    <font>
      <vertAlign val="sub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
    <xf numFmtId="0" fontId="0" fillId="0" borderId="0" xfId="0" applyFont="1" applyAlignment="1">
      <alignment/>
    </xf>
    <xf numFmtId="0" fontId="38" fillId="0" borderId="0" xfId="0" applyFont="1" applyAlignment="1">
      <alignment/>
    </xf>
    <xf numFmtId="0" fontId="3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19"/>
  <sheetViews>
    <sheetView tabSelected="1" zoomScalePageLayoutView="0" workbookViewId="0" topLeftCell="A1">
      <selection activeCell="A1" sqref="A1"/>
    </sheetView>
  </sheetViews>
  <sheetFormatPr defaultColWidth="9.140625" defaultRowHeight="15"/>
  <sheetData>
    <row r="1" spans="1:32" ht="2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ht="20.25">
      <c r="A2" s="2">
        <v>0</v>
      </c>
      <c r="B2" s="2"/>
      <c r="C2" s="2">
        <v>20</v>
      </c>
      <c r="D2" s="2">
        <v>0</v>
      </c>
      <c r="E2" s="2">
        <v>20</v>
      </c>
      <c r="F2" s="2">
        <v>0</v>
      </c>
      <c r="G2" s="2">
        <v>20</v>
      </c>
      <c r="H2" s="2">
        <v>0</v>
      </c>
      <c r="I2" s="2">
        <v>20</v>
      </c>
      <c r="J2" s="2">
        <v>0</v>
      </c>
      <c r="K2" s="2">
        <v>20</v>
      </c>
      <c r="L2" s="2">
        <v>0</v>
      </c>
      <c r="M2" s="2">
        <v>20</v>
      </c>
      <c r="N2" s="2">
        <v>0</v>
      </c>
      <c r="O2" s="2">
        <v>20</v>
      </c>
      <c r="P2" s="2">
        <v>0</v>
      </c>
      <c r="Q2" s="2">
        <v>20</v>
      </c>
      <c r="R2" s="2">
        <v>0</v>
      </c>
      <c r="S2" s="2">
        <v>20</v>
      </c>
      <c r="T2" s="2">
        <v>0</v>
      </c>
      <c r="U2" s="2">
        <v>20</v>
      </c>
      <c r="V2" s="2">
        <v>0</v>
      </c>
      <c r="W2" s="2" t="s">
        <v>1328</v>
      </c>
      <c r="X2" s="2" t="s">
        <v>1329</v>
      </c>
      <c r="Y2" s="2" t="s">
        <v>1330</v>
      </c>
      <c r="Z2" s="2" t="s">
        <v>1331</v>
      </c>
      <c r="AA2" s="2" t="s">
        <v>1332</v>
      </c>
      <c r="AB2" s="2" t="s">
        <v>1333</v>
      </c>
      <c r="AC2" s="2" t="s">
        <v>1334</v>
      </c>
      <c r="AD2" s="2" t="s">
        <v>1335</v>
      </c>
      <c r="AE2" s="2" t="s">
        <v>1336</v>
      </c>
      <c r="AF2" s="2" t="s">
        <v>1337</v>
      </c>
    </row>
    <row r="3" spans="1:32" ht="20.25">
      <c r="A3" s="2">
        <v>1</v>
      </c>
      <c r="B3" s="2" t="s">
        <v>32</v>
      </c>
      <c r="C3" s="2" t="s">
        <v>33</v>
      </c>
      <c r="D3" s="2">
        <v>1</v>
      </c>
      <c r="E3" s="2" t="s">
        <v>34</v>
      </c>
      <c r="F3" s="2">
        <v>1</v>
      </c>
      <c r="G3" s="2" t="s">
        <v>35</v>
      </c>
      <c r="H3" s="2">
        <v>2</v>
      </c>
      <c r="I3" s="2"/>
      <c r="J3" s="2">
        <v>-1</v>
      </c>
      <c r="K3" s="2" t="s">
        <v>36</v>
      </c>
      <c r="L3" s="2">
        <v>3</v>
      </c>
      <c r="M3" s="2" t="s">
        <v>37</v>
      </c>
      <c r="N3" s="2">
        <v>3</v>
      </c>
      <c r="O3" s="2" t="s">
        <v>38</v>
      </c>
      <c r="P3" s="2">
        <v>3</v>
      </c>
      <c r="Q3" s="2" t="s">
        <v>39</v>
      </c>
      <c r="R3" s="2">
        <v>3</v>
      </c>
      <c r="S3" s="2" t="s">
        <v>40</v>
      </c>
      <c r="T3" s="2">
        <v>3</v>
      </c>
      <c r="U3" s="2" t="s">
        <v>41</v>
      </c>
      <c r="V3" s="2">
        <v>2</v>
      </c>
      <c r="W3" s="2" t="s">
        <v>1338</v>
      </c>
      <c r="X3" s="2" t="s">
        <v>1339</v>
      </c>
      <c r="Y3" s="2" t="s">
        <v>1340</v>
      </c>
      <c r="Z3" s="2" t="s">
        <v>1341</v>
      </c>
      <c r="AA3" s="2" t="s">
        <v>1342</v>
      </c>
      <c r="AB3" s="2" t="s">
        <v>42</v>
      </c>
      <c r="AC3" s="2" t="s">
        <v>42</v>
      </c>
      <c r="AD3" s="2" t="s">
        <v>43</v>
      </c>
      <c r="AE3" s="2" t="s">
        <v>44</v>
      </c>
      <c r="AF3" s="2" t="s">
        <v>43</v>
      </c>
    </row>
    <row r="4" spans="1:32" ht="20.25">
      <c r="A4" s="2">
        <v>2</v>
      </c>
      <c r="B4" s="2" t="s">
        <v>45</v>
      </c>
      <c r="C4" s="2" t="s">
        <v>46</v>
      </c>
      <c r="D4" s="2">
        <v>1</v>
      </c>
      <c r="E4" s="2" t="s">
        <v>47</v>
      </c>
      <c r="F4" s="2">
        <v>1</v>
      </c>
      <c r="G4" s="2" t="s">
        <v>48</v>
      </c>
      <c r="H4" s="2">
        <v>1</v>
      </c>
      <c r="I4" s="2" t="s">
        <v>49</v>
      </c>
      <c r="J4" s="2">
        <v>1</v>
      </c>
      <c r="K4" s="2" t="s">
        <v>50</v>
      </c>
      <c r="L4" s="2">
        <v>1</v>
      </c>
      <c r="M4" s="2" t="s">
        <v>51</v>
      </c>
      <c r="N4" s="2">
        <v>1</v>
      </c>
      <c r="O4" s="2" t="s">
        <v>52</v>
      </c>
      <c r="P4" s="2">
        <v>1</v>
      </c>
      <c r="Q4" s="2" t="s">
        <v>53</v>
      </c>
      <c r="R4" s="2">
        <v>1</v>
      </c>
      <c r="S4" s="2" t="s">
        <v>51</v>
      </c>
      <c r="T4" s="2">
        <v>1</v>
      </c>
      <c r="U4" s="2" t="s">
        <v>54</v>
      </c>
      <c r="V4" s="2">
        <v>1</v>
      </c>
      <c r="W4" s="2" t="s">
        <v>1343</v>
      </c>
      <c r="X4" s="2" t="s">
        <v>55</v>
      </c>
      <c r="Y4" s="2" t="s">
        <v>1344</v>
      </c>
      <c r="Z4" s="2" t="s">
        <v>56</v>
      </c>
      <c r="AA4" s="2" t="s">
        <v>57</v>
      </c>
      <c r="AB4" s="2" t="s">
        <v>57</v>
      </c>
      <c r="AC4" s="2" t="s">
        <v>57</v>
      </c>
      <c r="AD4" s="2" t="s">
        <v>58</v>
      </c>
      <c r="AE4" s="2" t="s">
        <v>59</v>
      </c>
      <c r="AF4" s="2" t="s">
        <v>43</v>
      </c>
    </row>
    <row r="5" spans="1:32" ht="20.25">
      <c r="A5" s="2">
        <v>3</v>
      </c>
      <c r="B5" s="2" t="s">
        <v>60</v>
      </c>
      <c r="C5" s="2" t="str">
        <f>"=pʰē"</f>
        <v>=pʰē</v>
      </c>
      <c r="D5" s="2">
        <v>1</v>
      </c>
      <c r="E5" s="2" t="s">
        <v>61</v>
      </c>
      <c r="F5" s="2">
        <v>1</v>
      </c>
      <c r="G5" s="2"/>
      <c r="H5" s="2">
        <v>-1</v>
      </c>
      <c r="I5" s="2"/>
      <c r="J5" s="2">
        <v>-1</v>
      </c>
      <c r="K5" s="2" t="s">
        <v>62</v>
      </c>
      <c r="L5" s="2">
        <v>1</v>
      </c>
      <c r="M5" s="2" t="s">
        <v>63</v>
      </c>
      <c r="N5" s="2">
        <v>1</v>
      </c>
      <c r="O5" s="2" t="s">
        <v>64</v>
      </c>
      <c r="P5" s="2">
        <v>1</v>
      </c>
      <c r="Q5" s="2" t="s">
        <v>65</v>
      </c>
      <c r="R5" s="2">
        <v>2</v>
      </c>
      <c r="S5" s="2"/>
      <c r="T5" s="2">
        <v>-1</v>
      </c>
      <c r="U5" s="2" t="s">
        <v>66</v>
      </c>
      <c r="V5" s="2">
        <v>1</v>
      </c>
      <c r="W5" s="2" t="s">
        <v>1345</v>
      </c>
      <c r="X5" s="2" t="s">
        <v>1346</v>
      </c>
      <c r="Y5" s="2" t="s">
        <v>67</v>
      </c>
      <c r="Z5" s="2" t="s">
        <v>67</v>
      </c>
      <c r="AA5" s="2" t="s">
        <v>1347</v>
      </c>
      <c r="AB5" s="2" t="s">
        <v>1348</v>
      </c>
      <c r="AC5" s="2" t="s">
        <v>1349</v>
      </c>
      <c r="AD5" s="2" t="s">
        <v>1350</v>
      </c>
      <c r="AE5" s="2" t="s">
        <v>67</v>
      </c>
      <c r="AF5" s="2" t="s">
        <v>68</v>
      </c>
    </row>
    <row r="6" spans="1:32" ht="20.25">
      <c r="A6" s="2">
        <v>4</v>
      </c>
      <c r="B6" s="2" t="s">
        <v>69</v>
      </c>
      <c r="C6" s="2" t="str">
        <f>"=g=pʰú"</f>
        <v>=g=pʰú</v>
      </c>
      <c r="D6" s="2">
        <v>1</v>
      </c>
      <c r="E6" s="2" t="s">
        <v>70</v>
      </c>
      <c r="F6" s="2">
        <v>1</v>
      </c>
      <c r="G6" s="2" t="s">
        <v>71</v>
      </c>
      <c r="H6" s="2">
        <v>1</v>
      </c>
      <c r="I6" s="2" t="s">
        <v>72</v>
      </c>
      <c r="J6" s="2">
        <v>2</v>
      </c>
      <c r="K6" s="2" t="s">
        <v>73</v>
      </c>
      <c r="L6" s="2">
        <v>1</v>
      </c>
      <c r="M6" s="2" t="s">
        <v>74</v>
      </c>
      <c r="N6" s="2">
        <v>1</v>
      </c>
      <c r="O6" s="2" t="s">
        <v>75</v>
      </c>
      <c r="P6" s="2">
        <v>2</v>
      </c>
      <c r="Q6" s="2" t="s">
        <v>76</v>
      </c>
      <c r="R6" s="2">
        <v>1</v>
      </c>
      <c r="S6" s="2" t="s">
        <v>77</v>
      </c>
      <c r="T6" s="2">
        <v>1</v>
      </c>
      <c r="U6" s="2" t="s">
        <v>78</v>
      </c>
      <c r="V6" s="2">
        <v>1</v>
      </c>
      <c r="W6" s="2" t="s">
        <v>79</v>
      </c>
      <c r="X6" s="2" t="s">
        <v>80</v>
      </c>
      <c r="Y6" s="2" t="s">
        <v>1351</v>
      </c>
      <c r="Z6" s="2" t="s">
        <v>81</v>
      </c>
      <c r="AA6" s="2" t="s">
        <v>1352</v>
      </c>
      <c r="AB6" s="2" t="s">
        <v>82</v>
      </c>
      <c r="AC6" s="2" t="s">
        <v>82</v>
      </c>
      <c r="AD6" s="2" t="s">
        <v>43</v>
      </c>
      <c r="AE6" s="2" t="s">
        <v>83</v>
      </c>
      <c r="AF6" s="2" t="s">
        <v>43</v>
      </c>
    </row>
    <row r="7" spans="1:32" ht="20.25">
      <c r="A7" s="2">
        <v>5</v>
      </c>
      <c r="B7" s="2" t="s">
        <v>84</v>
      </c>
      <c r="C7" s="2" t="s">
        <v>85</v>
      </c>
      <c r="D7" s="2">
        <v>1</v>
      </c>
      <c r="E7" s="2" t="s">
        <v>86</v>
      </c>
      <c r="F7" s="2">
        <v>1</v>
      </c>
      <c r="G7" s="2" t="s">
        <v>87</v>
      </c>
      <c r="H7" s="2">
        <v>1</v>
      </c>
      <c r="I7" s="2" t="s">
        <v>88</v>
      </c>
      <c r="J7" s="2">
        <v>1</v>
      </c>
      <c r="K7" s="2" t="s">
        <v>89</v>
      </c>
      <c r="L7" s="2">
        <v>1</v>
      </c>
      <c r="M7" s="2" t="s">
        <v>90</v>
      </c>
      <c r="N7" s="2">
        <v>1</v>
      </c>
      <c r="O7" s="2" t="s">
        <v>91</v>
      </c>
      <c r="P7" s="2">
        <v>1</v>
      </c>
      <c r="Q7" s="2" t="s">
        <v>92</v>
      </c>
      <c r="R7" s="2">
        <v>1</v>
      </c>
      <c r="S7" s="2" t="s">
        <v>87</v>
      </c>
      <c r="T7" s="2">
        <v>1</v>
      </c>
      <c r="U7" s="2" t="s">
        <v>88</v>
      </c>
      <c r="V7" s="2">
        <v>1</v>
      </c>
      <c r="W7" s="2" t="s">
        <v>1353</v>
      </c>
      <c r="X7" s="2" t="s">
        <v>93</v>
      </c>
      <c r="Y7" s="2" t="s">
        <v>1354</v>
      </c>
      <c r="Z7" s="2" t="s">
        <v>94</v>
      </c>
      <c r="AA7" s="2" t="s">
        <v>1355</v>
      </c>
      <c r="AB7" s="2" t="s">
        <v>1356</v>
      </c>
      <c r="AC7" s="2" t="s">
        <v>42</v>
      </c>
      <c r="AD7" s="2" t="s">
        <v>95</v>
      </c>
      <c r="AE7" s="2" t="s">
        <v>96</v>
      </c>
      <c r="AF7" s="2" t="s">
        <v>43</v>
      </c>
    </row>
    <row r="8" spans="1:32" ht="20.25">
      <c r="A8" s="2">
        <v>6</v>
      </c>
      <c r="B8" s="2" t="s">
        <v>97</v>
      </c>
      <c r="C8" s="2" t="s">
        <v>98</v>
      </c>
      <c r="D8" s="2">
        <v>1</v>
      </c>
      <c r="E8" s="2" t="s">
        <v>99</v>
      </c>
      <c r="F8" s="2">
        <v>1</v>
      </c>
      <c r="G8" s="2" t="s">
        <v>100</v>
      </c>
      <c r="H8" s="2">
        <v>1</v>
      </c>
      <c r="I8" s="2" t="s">
        <v>101</v>
      </c>
      <c r="J8" s="2">
        <v>1</v>
      </c>
      <c r="K8" s="2" t="s">
        <v>102</v>
      </c>
      <c r="L8" s="2">
        <v>1</v>
      </c>
      <c r="M8" s="2" t="s">
        <v>103</v>
      </c>
      <c r="N8" s="2">
        <v>1</v>
      </c>
      <c r="O8" s="2" t="s">
        <v>104</v>
      </c>
      <c r="P8" s="2">
        <v>1</v>
      </c>
      <c r="Q8" s="2" t="s">
        <v>105</v>
      </c>
      <c r="R8" s="2">
        <v>1</v>
      </c>
      <c r="S8" s="2" t="s">
        <v>103</v>
      </c>
      <c r="T8" s="2">
        <v>1</v>
      </c>
      <c r="U8" s="2" t="s">
        <v>101</v>
      </c>
      <c r="V8" s="2">
        <v>1</v>
      </c>
      <c r="W8" s="2" t="s">
        <v>1357</v>
      </c>
      <c r="X8" s="2" t="s">
        <v>1358</v>
      </c>
      <c r="Y8" s="2" t="s">
        <v>1359</v>
      </c>
      <c r="Z8" s="2" t="s">
        <v>106</v>
      </c>
      <c r="AA8" s="2" t="s">
        <v>107</v>
      </c>
      <c r="AB8" s="2" t="s">
        <v>107</v>
      </c>
      <c r="AC8" s="2" t="s">
        <v>107</v>
      </c>
      <c r="AD8" s="2" t="s">
        <v>108</v>
      </c>
      <c r="AE8" s="2" t="s">
        <v>109</v>
      </c>
      <c r="AF8" s="2" t="s">
        <v>43</v>
      </c>
    </row>
    <row r="9" spans="1:32" ht="20.25">
      <c r="A9" s="2">
        <v>7</v>
      </c>
      <c r="B9" s="2" t="s">
        <v>110</v>
      </c>
      <c r="C9" s="2" t="s">
        <v>111</v>
      </c>
      <c r="D9" s="2">
        <v>1</v>
      </c>
      <c r="E9" s="2" t="s">
        <v>112</v>
      </c>
      <c r="F9" s="2">
        <v>1</v>
      </c>
      <c r="G9" s="2" t="s">
        <v>113</v>
      </c>
      <c r="H9" s="2">
        <v>1</v>
      </c>
      <c r="I9" s="2" t="s">
        <v>114</v>
      </c>
      <c r="J9" s="2">
        <v>1</v>
      </c>
      <c r="K9" s="2" t="s">
        <v>115</v>
      </c>
      <c r="L9" s="2">
        <v>1</v>
      </c>
      <c r="M9" s="2" t="s">
        <v>112</v>
      </c>
      <c r="N9" s="2">
        <v>1</v>
      </c>
      <c r="O9" s="2" t="s">
        <v>116</v>
      </c>
      <c r="P9" s="2">
        <v>1</v>
      </c>
      <c r="Q9" s="2" t="s">
        <v>117</v>
      </c>
      <c r="R9" s="2">
        <v>1</v>
      </c>
      <c r="S9" s="2" t="s">
        <v>118</v>
      </c>
      <c r="T9" s="2">
        <v>1</v>
      </c>
      <c r="U9" s="2" t="s">
        <v>119</v>
      </c>
      <c r="V9" s="2">
        <v>1</v>
      </c>
      <c r="W9" s="2" t="s">
        <v>1360</v>
      </c>
      <c r="X9" s="2" t="s">
        <v>80</v>
      </c>
      <c r="Y9" s="2" t="s">
        <v>1361</v>
      </c>
      <c r="Z9" s="2" t="s">
        <v>106</v>
      </c>
      <c r="AA9" s="2" t="s">
        <v>1362</v>
      </c>
      <c r="AB9" s="2" t="s">
        <v>107</v>
      </c>
      <c r="AC9" s="2" t="s">
        <v>107</v>
      </c>
      <c r="AD9" s="2" t="s">
        <v>1363</v>
      </c>
      <c r="AE9" s="2" t="s">
        <v>120</v>
      </c>
      <c r="AF9" s="2" t="s">
        <v>43</v>
      </c>
    </row>
    <row r="10" spans="1:32" ht="20.25">
      <c r="A10" s="2">
        <v>8</v>
      </c>
      <c r="B10" s="2" t="s">
        <v>121</v>
      </c>
      <c r="C10" s="2" t="s">
        <v>122</v>
      </c>
      <c r="D10" s="2">
        <v>1</v>
      </c>
      <c r="E10" s="2" t="s">
        <v>123</v>
      </c>
      <c r="F10" s="2">
        <v>1</v>
      </c>
      <c r="G10" s="2" t="s">
        <v>124</v>
      </c>
      <c r="H10" s="2">
        <v>2</v>
      </c>
      <c r="I10" s="2" t="s">
        <v>125</v>
      </c>
      <c r="J10" s="2">
        <v>2</v>
      </c>
      <c r="K10" s="2" t="s">
        <v>126</v>
      </c>
      <c r="L10" s="2">
        <v>2</v>
      </c>
      <c r="M10" s="2" t="s">
        <v>127</v>
      </c>
      <c r="N10" s="2">
        <v>1</v>
      </c>
      <c r="O10" s="2" t="s">
        <v>128</v>
      </c>
      <c r="P10" s="2">
        <v>1</v>
      </c>
      <c r="Q10" s="2" t="s">
        <v>129</v>
      </c>
      <c r="R10" s="2">
        <v>2</v>
      </c>
      <c r="S10" s="2" t="s">
        <v>130</v>
      </c>
      <c r="T10" s="2">
        <v>2</v>
      </c>
      <c r="U10" s="2" t="s">
        <v>131</v>
      </c>
      <c r="V10" s="2">
        <v>2</v>
      </c>
      <c r="W10" s="2" t="s">
        <v>132</v>
      </c>
      <c r="X10" s="2" t="s">
        <v>1364</v>
      </c>
      <c r="Y10" s="2" t="s">
        <v>1365</v>
      </c>
      <c r="Z10" s="2" t="s">
        <v>133</v>
      </c>
      <c r="AA10" s="2" t="s">
        <v>134</v>
      </c>
      <c r="AB10" s="2" t="s">
        <v>134</v>
      </c>
      <c r="AC10" s="2" t="s">
        <v>134</v>
      </c>
      <c r="AD10" s="2" t="s">
        <v>43</v>
      </c>
      <c r="AE10" s="2" t="s">
        <v>135</v>
      </c>
      <c r="AF10" s="2" t="s">
        <v>43</v>
      </c>
    </row>
    <row r="11" spans="1:32" ht="20.25">
      <c r="A11" s="2">
        <v>9</v>
      </c>
      <c r="B11" s="2" t="s">
        <v>136</v>
      </c>
      <c r="C11" s="2" t="s">
        <v>137</v>
      </c>
      <c r="D11" s="2">
        <v>1</v>
      </c>
      <c r="E11" s="2" t="s">
        <v>138</v>
      </c>
      <c r="F11" s="2">
        <v>1</v>
      </c>
      <c r="G11" s="2" t="s">
        <v>139</v>
      </c>
      <c r="H11" s="2">
        <v>1</v>
      </c>
      <c r="I11" s="2" t="s">
        <v>140</v>
      </c>
      <c r="J11" s="2">
        <v>1</v>
      </c>
      <c r="K11" s="2" t="s">
        <v>141</v>
      </c>
      <c r="L11" s="2">
        <v>1</v>
      </c>
      <c r="M11" s="2" t="s">
        <v>142</v>
      </c>
      <c r="N11" s="2">
        <v>1</v>
      </c>
      <c r="O11" s="2" t="s">
        <v>143</v>
      </c>
      <c r="P11" s="2">
        <v>1</v>
      </c>
      <c r="Q11" s="2" t="s">
        <v>144</v>
      </c>
      <c r="R11" s="2">
        <v>1</v>
      </c>
      <c r="S11" s="2" t="s">
        <v>145</v>
      </c>
      <c r="T11" s="2">
        <v>1</v>
      </c>
      <c r="U11" s="2" t="s">
        <v>146</v>
      </c>
      <c r="V11" s="2">
        <v>1</v>
      </c>
      <c r="W11" s="2" t="s">
        <v>1366</v>
      </c>
      <c r="X11" s="2" t="s">
        <v>55</v>
      </c>
      <c r="Y11" s="2" t="s">
        <v>1367</v>
      </c>
      <c r="Z11" s="2" t="s">
        <v>147</v>
      </c>
      <c r="AA11" s="2" t="s">
        <v>148</v>
      </c>
      <c r="AB11" s="2" t="s">
        <v>148</v>
      </c>
      <c r="AC11" s="2" t="s">
        <v>148</v>
      </c>
      <c r="AD11" s="2" t="s">
        <v>43</v>
      </c>
      <c r="AE11" s="2" t="s">
        <v>149</v>
      </c>
      <c r="AF11" s="2" t="s">
        <v>43</v>
      </c>
    </row>
    <row r="12" spans="1:32" ht="20.25">
      <c r="A12" s="2">
        <v>10</v>
      </c>
      <c r="B12" s="2" t="s">
        <v>150</v>
      </c>
      <c r="C12" s="2" t="str">
        <f>"=kʰwī"</f>
        <v>=kʰwī</v>
      </c>
      <c r="D12" s="2">
        <v>1</v>
      </c>
      <c r="E12" s="2" t="s">
        <v>151</v>
      </c>
      <c r="F12" s="2">
        <v>1</v>
      </c>
      <c r="G12" s="2" t="s">
        <v>152</v>
      </c>
      <c r="H12" s="2">
        <v>1</v>
      </c>
      <c r="I12" s="2" t="s">
        <v>153</v>
      </c>
      <c r="J12" s="2">
        <v>1</v>
      </c>
      <c r="K12" s="2" t="s">
        <v>154</v>
      </c>
      <c r="L12" s="2">
        <v>1</v>
      </c>
      <c r="M12" s="2" t="s">
        <v>155</v>
      </c>
      <c r="N12" s="2">
        <v>1</v>
      </c>
      <c r="O12" s="2" t="s">
        <v>156</v>
      </c>
      <c r="P12" s="2">
        <v>1</v>
      </c>
      <c r="Q12" s="2" t="s">
        <v>157</v>
      </c>
      <c r="R12" s="2">
        <v>1</v>
      </c>
      <c r="S12" s="2" t="s">
        <v>158</v>
      </c>
      <c r="T12" s="2">
        <v>1</v>
      </c>
      <c r="U12" s="2" t="s">
        <v>159</v>
      </c>
      <c r="V12" s="2">
        <v>1</v>
      </c>
      <c r="W12" s="2" t="s">
        <v>1368</v>
      </c>
      <c r="X12" s="2" t="s">
        <v>55</v>
      </c>
      <c r="Y12" s="2" t="s">
        <v>1369</v>
      </c>
      <c r="Z12" s="2" t="s">
        <v>147</v>
      </c>
      <c r="AA12" s="2" t="s">
        <v>82</v>
      </c>
      <c r="AB12" s="2" t="s">
        <v>82</v>
      </c>
      <c r="AC12" s="2" t="s">
        <v>82</v>
      </c>
      <c r="AD12" s="2" t="s">
        <v>1370</v>
      </c>
      <c r="AE12" s="2" t="s">
        <v>160</v>
      </c>
      <c r="AF12" s="2" t="s">
        <v>43</v>
      </c>
    </row>
    <row r="13" spans="1:32" ht="20.25">
      <c r="A13" s="2">
        <v>11</v>
      </c>
      <c r="B13" s="2" t="s">
        <v>161</v>
      </c>
      <c r="C13" s="2" t="str">
        <f>"=áʆ"</f>
        <v>=áʆ</v>
      </c>
      <c r="D13" s="2">
        <v>1</v>
      </c>
      <c r="E13" s="2"/>
      <c r="F13" s="2">
        <v>-1</v>
      </c>
      <c r="G13" s="2"/>
      <c r="H13" s="2">
        <v>-1</v>
      </c>
      <c r="I13" s="2"/>
      <c r="J13" s="2">
        <v>-1</v>
      </c>
      <c r="K13" s="2"/>
      <c r="L13" s="2">
        <v>-1</v>
      </c>
      <c r="M13" s="2"/>
      <c r="N13" s="2">
        <v>-1</v>
      </c>
      <c r="O13" s="2"/>
      <c r="P13" s="2">
        <v>-1</v>
      </c>
      <c r="Q13" s="2"/>
      <c r="R13" s="2">
        <v>-1</v>
      </c>
      <c r="S13" s="2"/>
      <c r="T13" s="2">
        <v>-1</v>
      </c>
      <c r="U13" s="2"/>
      <c r="V13" s="2">
        <v>-1</v>
      </c>
      <c r="W13" s="2" t="s">
        <v>1371</v>
      </c>
      <c r="X13" s="2" t="s">
        <v>67</v>
      </c>
      <c r="Y13" s="2" t="s">
        <v>1372</v>
      </c>
      <c r="Z13" s="2" t="s">
        <v>67</v>
      </c>
      <c r="AA13" s="2" t="s">
        <v>67</v>
      </c>
      <c r="AB13" s="2" t="s">
        <v>67</v>
      </c>
      <c r="AC13" s="2" t="s">
        <v>67</v>
      </c>
      <c r="AD13" s="2" t="s">
        <v>67</v>
      </c>
      <c r="AE13" s="2" t="s">
        <v>67</v>
      </c>
      <c r="AF13" s="2" t="s">
        <v>67</v>
      </c>
    </row>
    <row r="14" spans="1:32" ht="20.25">
      <c r="A14" s="2">
        <v>12</v>
      </c>
      <c r="B14" s="2" t="s">
        <v>162</v>
      </c>
      <c r="C14" s="2" t="s">
        <v>163</v>
      </c>
      <c r="D14" s="2">
        <v>1</v>
      </c>
      <c r="E14" s="2" t="s">
        <v>164</v>
      </c>
      <c r="F14" s="2">
        <v>2</v>
      </c>
      <c r="G14" s="2" t="s">
        <v>165</v>
      </c>
      <c r="H14" s="2">
        <v>2</v>
      </c>
      <c r="I14" s="2" t="s">
        <v>166</v>
      </c>
      <c r="J14" s="2">
        <v>2</v>
      </c>
      <c r="K14" s="2" t="s">
        <v>167</v>
      </c>
      <c r="L14" s="2">
        <v>1</v>
      </c>
      <c r="M14" s="2" t="s">
        <v>168</v>
      </c>
      <c r="N14" s="2">
        <v>1</v>
      </c>
      <c r="O14" s="2" t="s">
        <v>169</v>
      </c>
      <c r="P14" s="2">
        <v>1</v>
      </c>
      <c r="Q14" s="2" t="s">
        <v>170</v>
      </c>
      <c r="R14" s="2">
        <v>2</v>
      </c>
      <c r="S14" s="2" t="s">
        <v>171</v>
      </c>
      <c r="T14" s="2">
        <v>3</v>
      </c>
      <c r="U14" s="2" t="s">
        <v>172</v>
      </c>
      <c r="V14" s="2">
        <v>2</v>
      </c>
      <c r="W14" s="2" t="s">
        <v>1373</v>
      </c>
      <c r="X14" s="2" t="s">
        <v>173</v>
      </c>
      <c r="Y14" s="2" t="s">
        <v>1374</v>
      </c>
      <c r="Z14" s="2" t="s">
        <v>174</v>
      </c>
      <c r="AA14" s="2" t="s">
        <v>175</v>
      </c>
      <c r="AB14" s="2" t="s">
        <v>175</v>
      </c>
      <c r="AC14" s="2" t="s">
        <v>175</v>
      </c>
      <c r="AD14" s="2" t="s">
        <v>43</v>
      </c>
      <c r="AE14" s="2" t="s">
        <v>176</v>
      </c>
      <c r="AF14" s="2" t="s">
        <v>43</v>
      </c>
    </row>
    <row r="15" spans="1:32" ht="20.25">
      <c r="A15" s="2">
        <v>12</v>
      </c>
      <c r="B15" s="2" t="s">
        <v>162</v>
      </c>
      <c r="C15" s="2"/>
      <c r="D15" s="2">
        <v>0</v>
      </c>
      <c r="E15" s="2"/>
      <c r="F15" s="2">
        <v>0</v>
      </c>
      <c r="G15" s="2"/>
      <c r="H15" s="2">
        <v>0</v>
      </c>
      <c r="I15" s="2"/>
      <c r="J15" s="2">
        <v>0</v>
      </c>
      <c r="K15" s="2" t="s">
        <v>177</v>
      </c>
      <c r="L15" s="2">
        <v>2</v>
      </c>
      <c r="M15" s="2" t="s">
        <v>178</v>
      </c>
      <c r="N15" s="2">
        <v>2</v>
      </c>
      <c r="O15" s="2" t="s">
        <v>179</v>
      </c>
      <c r="P15" s="2">
        <v>2</v>
      </c>
      <c r="Q15" s="2"/>
      <c r="R15" s="2">
        <v>0</v>
      </c>
      <c r="S15" s="2"/>
      <c r="T15" s="2">
        <v>0</v>
      </c>
      <c r="U15" s="2"/>
      <c r="V15" s="2">
        <v>0</v>
      </c>
      <c r="W15" s="2"/>
      <c r="X15" s="2"/>
      <c r="Y15" s="2"/>
      <c r="Z15" s="2"/>
      <c r="AA15" s="2" t="s">
        <v>180</v>
      </c>
      <c r="AB15" s="2" t="s">
        <v>181</v>
      </c>
      <c r="AC15" s="2" t="s">
        <v>181</v>
      </c>
      <c r="AD15" s="2"/>
      <c r="AE15" s="2"/>
      <c r="AF15" s="2"/>
    </row>
    <row r="16" spans="1:32" ht="20.25">
      <c r="A16" s="2">
        <v>13</v>
      </c>
      <c r="B16" s="2" t="s">
        <v>182</v>
      </c>
      <c r="C16" s="2" t="str">
        <f>"=ɕū=θ=mī"</f>
        <v>=ɕū=θ=mī</v>
      </c>
      <c r="D16" s="2">
        <v>1</v>
      </c>
      <c r="E16" s="2" t="s">
        <v>183</v>
      </c>
      <c r="F16" s="2">
        <v>1</v>
      </c>
      <c r="G16" s="2" t="s">
        <v>184</v>
      </c>
      <c r="H16" s="2">
        <v>1</v>
      </c>
      <c r="I16" s="2" t="s">
        <v>185</v>
      </c>
      <c r="J16" s="2">
        <v>2</v>
      </c>
      <c r="K16" s="2" t="s">
        <v>186</v>
      </c>
      <c r="L16" s="2">
        <v>2</v>
      </c>
      <c r="M16" s="2" t="s">
        <v>187</v>
      </c>
      <c r="N16" s="2">
        <v>1</v>
      </c>
      <c r="O16" s="2" t="s">
        <v>188</v>
      </c>
      <c r="P16" s="2">
        <v>1</v>
      </c>
      <c r="Q16" s="2" t="s">
        <v>189</v>
      </c>
      <c r="R16" s="2">
        <v>1</v>
      </c>
      <c r="S16" s="2"/>
      <c r="T16" s="2">
        <v>-1</v>
      </c>
      <c r="U16" s="2" t="s">
        <v>190</v>
      </c>
      <c r="V16" s="2">
        <v>1</v>
      </c>
      <c r="W16" s="2" t="s">
        <v>1375</v>
      </c>
      <c r="X16" s="2" t="s">
        <v>1376</v>
      </c>
      <c r="Y16" s="2" t="s">
        <v>1377</v>
      </c>
      <c r="Z16" s="2" t="s">
        <v>191</v>
      </c>
      <c r="AA16" s="2" t="s">
        <v>1378</v>
      </c>
      <c r="AB16" s="2" t="s">
        <v>1379</v>
      </c>
      <c r="AC16" s="2" t="s">
        <v>1380</v>
      </c>
      <c r="AD16" s="2" t="s">
        <v>192</v>
      </c>
      <c r="AE16" s="2" t="s">
        <v>67</v>
      </c>
      <c r="AF16" s="2" t="s">
        <v>43</v>
      </c>
    </row>
    <row r="17" spans="1:32" ht="20.25">
      <c r="A17" s="2">
        <v>14</v>
      </c>
      <c r="B17" s="2" t="s">
        <v>193</v>
      </c>
      <c r="C17" s="2" t="s">
        <v>194</v>
      </c>
      <c r="D17" s="2">
        <v>1</v>
      </c>
      <c r="E17" s="2" t="s">
        <v>195</v>
      </c>
      <c r="F17" s="2">
        <v>2</v>
      </c>
      <c r="G17" s="2" t="s">
        <v>196</v>
      </c>
      <c r="H17" s="2">
        <v>3</v>
      </c>
      <c r="I17" s="2" t="s">
        <v>197</v>
      </c>
      <c r="J17" s="2">
        <v>3</v>
      </c>
      <c r="K17" s="2" t="s">
        <v>198</v>
      </c>
      <c r="L17" s="2">
        <v>3</v>
      </c>
      <c r="M17" s="2" t="s">
        <v>199</v>
      </c>
      <c r="N17" s="2">
        <v>4</v>
      </c>
      <c r="O17" s="2" t="s">
        <v>200</v>
      </c>
      <c r="P17" s="2">
        <v>4</v>
      </c>
      <c r="Q17" s="2" t="s">
        <v>201</v>
      </c>
      <c r="R17" s="2">
        <v>1</v>
      </c>
      <c r="S17" s="2"/>
      <c r="T17" s="2">
        <v>-1</v>
      </c>
      <c r="U17" s="2" t="s">
        <v>202</v>
      </c>
      <c r="V17" s="2">
        <v>1</v>
      </c>
      <c r="W17" s="2" t="s">
        <v>1381</v>
      </c>
      <c r="X17" s="2" t="s">
        <v>1382</v>
      </c>
      <c r="Y17" s="2" t="s">
        <v>1383</v>
      </c>
      <c r="Z17" s="2" t="s">
        <v>203</v>
      </c>
      <c r="AA17" s="2" t="s">
        <v>1384</v>
      </c>
      <c r="AB17" s="2" t="s">
        <v>1385</v>
      </c>
      <c r="AC17" s="2" t="s">
        <v>1386</v>
      </c>
      <c r="AD17" s="2" t="s">
        <v>43</v>
      </c>
      <c r="AE17" s="2" t="s">
        <v>67</v>
      </c>
      <c r="AF17" s="2" t="s">
        <v>43</v>
      </c>
    </row>
    <row r="18" spans="1:32" ht="20.25">
      <c r="A18" s="2">
        <v>15</v>
      </c>
      <c r="B18" s="2" t="s">
        <v>204</v>
      </c>
      <c r="C18" s="2" t="s">
        <v>205</v>
      </c>
      <c r="D18" s="2">
        <v>1</v>
      </c>
      <c r="E18" s="2" t="s">
        <v>206</v>
      </c>
      <c r="F18" s="2">
        <v>1</v>
      </c>
      <c r="G18" s="2" t="s">
        <v>207</v>
      </c>
      <c r="H18" s="2">
        <v>2</v>
      </c>
      <c r="I18" s="2" t="s">
        <v>208</v>
      </c>
      <c r="J18" s="2">
        <v>2</v>
      </c>
      <c r="K18" s="2" t="s">
        <v>209</v>
      </c>
      <c r="L18" s="2">
        <v>2</v>
      </c>
      <c r="M18" s="2" t="s">
        <v>210</v>
      </c>
      <c r="N18" s="2">
        <v>2</v>
      </c>
      <c r="O18" s="2" t="s">
        <v>211</v>
      </c>
      <c r="P18" s="2">
        <v>3</v>
      </c>
      <c r="Q18" s="2" t="s">
        <v>212</v>
      </c>
      <c r="R18" s="2">
        <v>4</v>
      </c>
      <c r="S18" s="2" t="s">
        <v>213</v>
      </c>
      <c r="T18" s="2">
        <v>5</v>
      </c>
      <c r="U18" s="2" t="s">
        <v>214</v>
      </c>
      <c r="V18" s="2">
        <v>2</v>
      </c>
      <c r="W18" s="2" t="s">
        <v>1387</v>
      </c>
      <c r="X18" s="2" t="s">
        <v>215</v>
      </c>
      <c r="Y18" s="2" t="s">
        <v>1388</v>
      </c>
      <c r="Z18" s="2" t="s">
        <v>216</v>
      </c>
      <c r="AA18" s="2" t="s">
        <v>134</v>
      </c>
      <c r="AB18" s="2" t="s">
        <v>134</v>
      </c>
      <c r="AC18" s="2" t="s">
        <v>134</v>
      </c>
      <c r="AD18" s="2" t="s">
        <v>1389</v>
      </c>
      <c r="AE18" s="2" t="s">
        <v>160</v>
      </c>
      <c r="AF18" s="2" t="s">
        <v>43</v>
      </c>
    </row>
    <row r="19" spans="1:32" ht="20.25">
      <c r="A19" s="2">
        <v>15</v>
      </c>
      <c r="B19" s="2" t="s">
        <v>204</v>
      </c>
      <c r="C19" s="2"/>
      <c r="D19" s="2">
        <v>0</v>
      </c>
      <c r="E19" s="2"/>
      <c r="F19" s="2">
        <v>0</v>
      </c>
      <c r="G19" s="2"/>
      <c r="H19" s="2">
        <v>0</v>
      </c>
      <c r="I19" s="2"/>
      <c r="J19" s="2">
        <v>0</v>
      </c>
      <c r="K19" s="2" t="s">
        <v>217</v>
      </c>
      <c r="L19" s="2">
        <v>4</v>
      </c>
      <c r="M19" s="2"/>
      <c r="N19" s="2">
        <v>0</v>
      </c>
      <c r="O19" s="2" t="s">
        <v>218</v>
      </c>
      <c r="P19" s="2">
        <v>4</v>
      </c>
      <c r="Q19" s="2"/>
      <c r="R19" s="2">
        <v>0</v>
      </c>
      <c r="S19" s="2"/>
      <c r="T19" s="2">
        <v>0</v>
      </c>
      <c r="U19" s="2"/>
      <c r="V19" s="2">
        <v>0</v>
      </c>
      <c r="W19" s="2"/>
      <c r="X19" s="2"/>
      <c r="Y19" s="2"/>
      <c r="Z19" s="2"/>
      <c r="AA19" s="2" t="s">
        <v>1390</v>
      </c>
      <c r="AB19" s="2"/>
      <c r="AC19" s="2" t="s">
        <v>219</v>
      </c>
      <c r="AD19" s="2"/>
      <c r="AE19" s="2"/>
      <c r="AF19" s="2"/>
    </row>
    <row r="20" spans="1:32" ht="20.25">
      <c r="A20" s="2">
        <v>16</v>
      </c>
      <c r="B20" s="2" t="s">
        <v>220</v>
      </c>
      <c r="C20" s="2" t="s">
        <v>221</v>
      </c>
      <c r="D20" s="2">
        <v>1</v>
      </c>
      <c r="E20" s="2" t="s">
        <v>222</v>
      </c>
      <c r="F20" s="2">
        <v>2</v>
      </c>
      <c r="G20" s="2" t="s">
        <v>223</v>
      </c>
      <c r="H20" s="2">
        <v>1</v>
      </c>
      <c r="I20" s="2"/>
      <c r="J20" s="2">
        <v>-1</v>
      </c>
      <c r="K20" s="2" t="s">
        <v>224</v>
      </c>
      <c r="L20" s="2">
        <v>3</v>
      </c>
      <c r="M20" s="2" t="s">
        <v>225</v>
      </c>
      <c r="N20" s="2">
        <v>4</v>
      </c>
      <c r="O20" s="2" t="s">
        <v>226</v>
      </c>
      <c r="P20" s="2">
        <v>3</v>
      </c>
      <c r="Q20" s="2" t="s">
        <v>227</v>
      </c>
      <c r="R20" s="2">
        <v>5</v>
      </c>
      <c r="S20" s="2" t="s">
        <v>228</v>
      </c>
      <c r="T20" s="2">
        <v>6</v>
      </c>
      <c r="U20" s="2" t="s">
        <v>229</v>
      </c>
      <c r="V20" s="2">
        <v>7</v>
      </c>
      <c r="W20" s="2" t="s">
        <v>1391</v>
      </c>
      <c r="X20" s="2" t="s">
        <v>1392</v>
      </c>
      <c r="Y20" s="2" t="s">
        <v>1393</v>
      </c>
      <c r="Z20" s="2" t="s">
        <v>1394</v>
      </c>
      <c r="AA20" s="2" t="s">
        <v>1395</v>
      </c>
      <c r="AB20" s="2" t="s">
        <v>230</v>
      </c>
      <c r="AC20" s="2" t="s">
        <v>230</v>
      </c>
      <c r="AD20" s="2" t="s">
        <v>43</v>
      </c>
      <c r="AE20" s="2" t="s">
        <v>109</v>
      </c>
      <c r="AF20" s="2" t="s">
        <v>43</v>
      </c>
    </row>
    <row r="21" spans="1:32" ht="20.25">
      <c r="A21" s="2">
        <v>17</v>
      </c>
      <c r="B21" s="2" t="s">
        <v>231</v>
      </c>
      <c r="C21" s="2" t="s">
        <v>122</v>
      </c>
      <c r="D21" s="2">
        <v>1</v>
      </c>
      <c r="E21" s="2" t="s">
        <v>122</v>
      </c>
      <c r="F21" s="2">
        <v>1</v>
      </c>
      <c r="G21" s="2" t="s">
        <v>232</v>
      </c>
      <c r="H21" s="2">
        <v>1</v>
      </c>
      <c r="I21" s="2" t="s">
        <v>233</v>
      </c>
      <c r="J21" s="2">
        <v>1</v>
      </c>
      <c r="K21" s="2" t="s">
        <v>234</v>
      </c>
      <c r="L21" s="2">
        <v>1</v>
      </c>
      <c r="M21" s="2" t="s">
        <v>122</v>
      </c>
      <c r="N21" s="2">
        <v>1</v>
      </c>
      <c r="O21" s="2" t="s">
        <v>235</v>
      </c>
      <c r="P21" s="2">
        <v>1</v>
      </c>
      <c r="Q21" s="2" t="s">
        <v>236</v>
      </c>
      <c r="R21" s="2">
        <v>1</v>
      </c>
      <c r="S21" s="2" t="s">
        <v>237</v>
      </c>
      <c r="T21" s="2">
        <v>1</v>
      </c>
      <c r="U21" s="2" t="s">
        <v>238</v>
      </c>
      <c r="V21" s="2">
        <v>1</v>
      </c>
      <c r="W21" s="2" t="s">
        <v>239</v>
      </c>
      <c r="X21" s="2" t="s">
        <v>240</v>
      </c>
      <c r="Y21" s="2" t="s">
        <v>1396</v>
      </c>
      <c r="Z21" s="2" t="s">
        <v>241</v>
      </c>
      <c r="AA21" s="2" t="s">
        <v>1397</v>
      </c>
      <c r="AB21" s="2" t="s">
        <v>230</v>
      </c>
      <c r="AC21" s="2" t="s">
        <v>230</v>
      </c>
      <c r="AD21" s="2" t="s">
        <v>242</v>
      </c>
      <c r="AE21" s="2" t="s">
        <v>243</v>
      </c>
      <c r="AF21" s="2" t="s">
        <v>43</v>
      </c>
    </row>
    <row r="22" spans="1:32" ht="20.25">
      <c r="A22" s="2">
        <v>18</v>
      </c>
      <c r="B22" s="2" t="s">
        <v>244</v>
      </c>
      <c r="C22" s="2" t="s">
        <v>245</v>
      </c>
      <c r="D22" s="2">
        <v>1</v>
      </c>
      <c r="E22" s="2" t="s">
        <v>246</v>
      </c>
      <c r="F22" s="2">
        <v>1</v>
      </c>
      <c r="G22" s="2" t="s">
        <v>247</v>
      </c>
      <c r="H22" s="2">
        <v>1</v>
      </c>
      <c r="I22" s="2" t="s">
        <v>248</v>
      </c>
      <c r="J22" s="2">
        <v>1</v>
      </c>
      <c r="K22" s="2" t="s">
        <v>249</v>
      </c>
      <c r="L22" s="2">
        <v>1</v>
      </c>
      <c r="M22" s="2" t="s">
        <v>250</v>
      </c>
      <c r="N22" s="2">
        <v>1</v>
      </c>
      <c r="O22" s="2" t="s">
        <v>251</v>
      </c>
      <c r="P22" s="2">
        <v>1</v>
      </c>
      <c r="Q22" s="2" t="s">
        <v>252</v>
      </c>
      <c r="R22" s="2">
        <v>1</v>
      </c>
      <c r="S22" s="2" t="s">
        <v>253</v>
      </c>
      <c r="T22" s="2">
        <v>1</v>
      </c>
      <c r="U22" s="2" t="s">
        <v>254</v>
      </c>
      <c r="V22" s="2">
        <v>1</v>
      </c>
      <c r="W22" s="2" t="s">
        <v>1398</v>
      </c>
      <c r="X22" s="2" t="s">
        <v>80</v>
      </c>
      <c r="Y22" s="2" t="s">
        <v>1399</v>
      </c>
      <c r="Z22" s="2" t="s">
        <v>106</v>
      </c>
      <c r="AA22" s="2" t="s">
        <v>107</v>
      </c>
      <c r="AB22" s="2" t="s">
        <v>107</v>
      </c>
      <c r="AC22" s="2" t="s">
        <v>107</v>
      </c>
      <c r="AD22" s="2" t="s">
        <v>255</v>
      </c>
      <c r="AE22" s="2" t="s">
        <v>160</v>
      </c>
      <c r="AF22" s="2" t="s">
        <v>43</v>
      </c>
    </row>
    <row r="23" spans="1:32" ht="20.25">
      <c r="A23" s="2">
        <v>18</v>
      </c>
      <c r="B23" s="2" t="s">
        <v>244</v>
      </c>
      <c r="C23" s="2"/>
      <c r="D23" s="2">
        <v>0</v>
      </c>
      <c r="E23" s="2"/>
      <c r="F23" s="2">
        <v>0</v>
      </c>
      <c r="G23" s="2"/>
      <c r="H23" s="2">
        <v>0</v>
      </c>
      <c r="I23" s="2"/>
      <c r="J23" s="2">
        <v>0</v>
      </c>
      <c r="K23" s="2" t="s">
        <v>256</v>
      </c>
      <c r="L23" s="2">
        <v>2</v>
      </c>
      <c r="M23" s="2"/>
      <c r="N23" s="2">
        <v>0</v>
      </c>
      <c r="O23" s="2"/>
      <c r="P23" s="2">
        <v>0</v>
      </c>
      <c r="Q23" s="2"/>
      <c r="R23" s="2">
        <v>0</v>
      </c>
      <c r="S23" s="2"/>
      <c r="T23" s="2">
        <v>0</v>
      </c>
      <c r="U23" s="2"/>
      <c r="V23" s="2">
        <v>0</v>
      </c>
      <c r="W23" s="2"/>
      <c r="X23" s="2"/>
      <c r="Y23" s="2"/>
      <c r="Z23" s="2"/>
      <c r="AA23" s="2" t="s">
        <v>1400</v>
      </c>
      <c r="AB23" s="2"/>
      <c r="AC23" s="2"/>
      <c r="AD23" s="2"/>
      <c r="AE23" s="2"/>
      <c r="AF23" s="2"/>
    </row>
    <row r="24" spans="1:32" ht="20.25">
      <c r="A24" s="2">
        <v>19</v>
      </c>
      <c r="B24" s="2" t="s">
        <v>257</v>
      </c>
      <c r="C24" s="2" t="s">
        <v>258</v>
      </c>
      <c r="D24" s="2">
        <v>1</v>
      </c>
      <c r="E24" s="2" t="s">
        <v>259</v>
      </c>
      <c r="F24" s="2">
        <v>1</v>
      </c>
      <c r="G24" s="2" t="s">
        <v>260</v>
      </c>
      <c r="H24" s="2">
        <v>1</v>
      </c>
      <c r="I24" s="2" t="s">
        <v>261</v>
      </c>
      <c r="J24" s="2">
        <v>1</v>
      </c>
      <c r="K24" s="2" t="s">
        <v>262</v>
      </c>
      <c r="L24" s="2">
        <v>1</v>
      </c>
      <c r="M24" s="2" t="s">
        <v>263</v>
      </c>
      <c r="N24" s="2">
        <v>1</v>
      </c>
      <c r="O24" s="2" t="s">
        <v>264</v>
      </c>
      <c r="P24" s="2">
        <v>1</v>
      </c>
      <c r="Q24" s="2" t="s">
        <v>265</v>
      </c>
      <c r="R24" s="2">
        <v>1</v>
      </c>
      <c r="S24" s="2" t="s">
        <v>266</v>
      </c>
      <c r="T24" s="2">
        <v>1</v>
      </c>
      <c r="U24" s="2" t="s">
        <v>263</v>
      </c>
      <c r="V24" s="2">
        <v>1</v>
      </c>
      <c r="W24" s="2" t="s">
        <v>267</v>
      </c>
      <c r="X24" s="2" t="s">
        <v>1401</v>
      </c>
      <c r="Y24" s="2" t="s">
        <v>1402</v>
      </c>
      <c r="Z24" s="2" t="s">
        <v>174</v>
      </c>
      <c r="AA24" s="2" t="s">
        <v>1403</v>
      </c>
      <c r="AB24" s="2" t="s">
        <v>57</v>
      </c>
      <c r="AC24" s="2" t="s">
        <v>57</v>
      </c>
      <c r="AD24" s="2" t="s">
        <v>268</v>
      </c>
      <c r="AE24" s="2" t="s">
        <v>269</v>
      </c>
      <c r="AF24" s="2" t="s">
        <v>43</v>
      </c>
    </row>
    <row r="25" spans="1:32" ht="20.25">
      <c r="A25" s="2">
        <v>20</v>
      </c>
      <c r="B25" s="2" t="s">
        <v>270</v>
      </c>
      <c r="C25" s="2" t="s">
        <v>271</v>
      </c>
      <c r="D25" s="2">
        <v>1</v>
      </c>
      <c r="E25" s="2" t="s">
        <v>272</v>
      </c>
      <c r="F25" s="2">
        <v>2</v>
      </c>
      <c r="G25" s="2" t="s">
        <v>273</v>
      </c>
      <c r="H25" s="2">
        <v>3</v>
      </c>
      <c r="I25" s="2" t="s">
        <v>274</v>
      </c>
      <c r="J25" s="2">
        <v>3</v>
      </c>
      <c r="K25" s="2" t="s">
        <v>275</v>
      </c>
      <c r="L25" s="2">
        <v>3</v>
      </c>
      <c r="M25" s="2" t="s">
        <v>276</v>
      </c>
      <c r="N25" s="2">
        <v>3</v>
      </c>
      <c r="O25" s="2" t="s">
        <v>277</v>
      </c>
      <c r="P25" s="2">
        <v>3</v>
      </c>
      <c r="Q25" s="2" t="s">
        <v>278</v>
      </c>
      <c r="R25" s="2">
        <v>4</v>
      </c>
      <c r="S25" s="2" t="s">
        <v>279</v>
      </c>
      <c r="T25" s="2">
        <v>5</v>
      </c>
      <c r="U25" s="2" t="s">
        <v>280</v>
      </c>
      <c r="V25" s="2">
        <v>3</v>
      </c>
      <c r="W25" s="2" t="s">
        <v>281</v>
      </c>
      <c r="X25" s="2" t="s">
        <v>1404</v>
      </c>
      <c r="Y25" s="2" t="s">
        <v>1405</v>
      </c>
      <c r="Z25" s="2" t="s">
        <v>94</v>
      </c>
      <c r="AA25" s="2" t="s">
        <v>1406</v>
      </c>
      <c r="AB25" s="2" t="s">
        <v>1407</v>
      </c>
      <c r="AC25" s="2" t="s">
        <v>1408</v>
      </c>
      <c r="AD25" s="2" t="s">
        <v>1409</v>
      </c>
      <c r="AE25" s="2" t="s">
        <v>1410</v>
      </c>
      <c r="AF25" s="2" t="s">
        <v>43</v>
      </c>
    </row>
    <row r="26" spans="1:32" ht="20.25">
      <c r="A26" s="2">
        <v>21</v>
      </c>
      <c r="B26" s="2" t="s">
        <v>282</v>
      </c>
      <c r="C26" s="2" t="s">
        <v>283</v>
      </c>
      <c r="D26" s="2">
        <v>1</v>
      </c>
      <c r="E26" s="2" t="s">
        <v>284</v>
      </c>
      <c r="F26" s="2">
        <v>1</v>
      </c>
      <c r="G26" s="2" t="s">
        <v>285</v>
      </c>
      <c r="H26" s="2">
        <v>2</v>
      </c>
      <c r="I26" s="2" t="s">
        <v>286</v>
      </c>
      <c r="J26" s="2">
        <v>2</v>
      </c>
      <c r="K26" s="2" t="s">
        <v>287</v>
      </c>
      <c r="L26" s="2">
        <v>1</v>
      </c>
      <c r="M26" s="2" t="s">
        <v>288</v>
      </c>
      <c r="N26" s="2">
        <v>1</v>
      </c>
      <c r="O26" s="2" t="s">
        <v>289</v>
      </c>
      <c r="P26" s="2">
        <v>1</v>
      </c>
      <c r="Q26" s="2" t="s">
        <v>290</v>
      </c>
      <c r="R26" s="2">
        <v>1</v>
      </c>
      <c r="S26" s="2"/>
      <c r="T26" s="2">
        <v>-1</v>
      </c>
      <c r="U26" s="2" t="s">
        <v>291</v>
      </c>
      <c r="V26" s="2">
        <v>1</v>
      </c>
      <c r="W26" s="2" t="s">
        <v>1411</v>
      </c>
      <c r="X26" s="2" t="s">
        <v>292</v>
      </c>
      <c r="Y26" s="2" t="s">
        <v>1412</v>
      </c>
      <c r="Z26" s="2" t="s">
        <v>191</v>
      </c>
      <c r="AA26" s="2" t="s">
        <v>82</v>
      </c>
      <c r="AB26" s="2" t="s">
        <v>82</v>
      </c>
      <c r="AC26" s="2" t="s">
        <v>82</v>
      </c>
      <c r="AD26" s="2" t="s">
        <v>1413</v>
      </c>
      <c r="AE26" s="2" t="s">
        <v>67</v>
      </c>
      <c r="AF26" s="2" t="s">
        <v>43</v>
      </c>
    </row>
    <row r="27" spans="1:32" ht="20.25">
      <c r="A27" s="2">
        <v>22</v>
      </c>
      <c r="B27" s="2" t="s">
        <v>293</v>
      </c>
      <c r="C27" s="2" t="s">
        <v>294</v>
      </c>
      <c r="D27" s="2">
        <v>1</v>
      </c>
      <c r="E27" s="2" t="s">
        <v>295</v>
      </c>
      <c r="F27" s="2">
        <v>2</v>
      </c>
      <c r="G27" s="2" t="s">
        <v>296</v>
      </c>
      <c r="H27" s="2">
        <v>1</v>
      </c>
      <c r="I27" s="2" t="s">
        <v>297</v>
      </c>
      <c r="J27" s="2">
        <v>1</v>
      </c>
      <c r="K27" s="2" t="s">
        <v>298</v>
      </c>
      <c r="L27" s="2">
        <v>1</v>
      </c>
      <c r="M27" s="2" t="s">
        <v>226</v>
      </c>
      <c r="N27" s="2">
        <v>1</v>
      </c>
      <c r="O27" s="2" t="s">
        <v>299</v>
      </c>
      <c r="P27" s="2">
        <v>1</v>
      </c>
      <c r="Q27" s="2" t="s">
        <v>300</v>
      </c>
      <c r="R27" s="2">
        <v>1</v>
      </c>
      <c r="S27" s="2" t="s">
        <v>301</v>
      </c>
      <c r="T27" s="2">
        <v>1</v>
      </c>
      <c r="U27" s="2" t="s">
        <v>302</v>
      </c>
      <c r="V27" s="2">
        <v>1</v>
      </c>
      <c r="W27" s="2" t="s">
        <v>303</v>
      </c>
      <c r="X27" s="2" t="s">
        <v>1414</v>
      </c>
      <c r="Y27" s="2" t="s">
        <v>1415</v>
      </c>
      <c r="Z27" s="2" t="s">
        <v>203</v>
      </c>
      <c r="AA27" s="2" t="s">
        <v>1416</v>
      </c>
      <c r="AB27" s="2" t="s">
        <v>304</v>
      </c>
      <c r="AC27" s="2" t="s">
        <v>304</v>
      </c>
      <c r="AD27" s="2" t="s">
        <v>1417</v>
      </c>
      <c r="AE27" s="2" t="s">
        <v>305</v>
      </c>
      <c r="AF27" s="2" t="s">
        <v>43</v>
      </c>
    </row>
    <row r="28" spans="1:32" ht="20.25">
      <c r="A28" s="2">
        <v>23</v>
      </c>
      <c r="B28" s="2" t="s">
        <v>306</v>
      </c>
      <c r="C28" s="2" t="s">
        <v>307</v>
      </c>
      <c r="D28" s="2">
        <v>1</v>
      </c>
      <c r="E28" s="2" t="s">
        <v>308</v>
      </c>
      <c r="F28" s="2">
        <v>1</v>
      </c>
      <c r="G28" s="2" t="s">
        <v>112</v>
      </c>
      <c r="H28" s="2">
        <v>1</v>
      </c>
      <c r="I28" s="2" t="s">
        <v>309</v>
      </c>
      <c r="J28" s="2">
        <v>1</v>
      </c>
      <c r="K28" s="2" t="s">
        <v>310</v>
      </c>
      <c r="L28" s="2">
        <v>1</v>
      </c>
      <c r="M28" s="2" t="s">
        <v>308</v>
      </c>
      <c r="N28" s="2">
        <v>1</v>
      </c>
      <c r="O28" s="2" t="s">
        <v>311</v>
      </c>
      <c r="P28" s="2">
        <v>1</v>
      </c>
      <c r="Q28" s="2" t="s">
        <v>312</v>
      </c>
      <c r="R28" s="2">
        <v>1</v>
      </c>
      <c r="S28" s="2" t="s">
        <v>313</v>
      </c>
      <c r="T28" s="2">
        <v>1</v>
      </c>
      <c r="U28" s="2" t="s">
        <v>314</v>
      </c>
      <c r="V28" s="2">
        <v>1</v>
      </c>
      <c r="W28" s="2" t="s">
        <v>315</v>
      </c>
      <c r="X28" s="2" t="s">
        <v>240</v>
      </c>
      <c r="Y28" s="2" t="s">
        <v>1418</v>
      </c>
      <c r="Z28" s="2" t="s">
        <v>174</v>
      </c>
      <c r="AA28" s="2" t="s">
        <v>316</v>
      </c>
      <c r="AB28" s="2" t="s">
        <v>57</v>
      </c>
      <c r="AC28" s="2" t="s">
        <v>57</v>
      </c>
      <c r="AD28" s="2" t="s">
        <v>317</v>
      </c>
      <c r="AE28" s="2" t="s">
        <v>318</v>
      </c>
      <c r="AF28" s="2" t="s">
        <v>43</v>
      </c>
    </row>
    <row r="29" spans="1:32" ht="20.25">
      <c r="A29" s="2">
        <v>24</v>
      </c>
      <c r="B29" s="2" t="s">
        <v>319</v>
      </c>
      <c r="C29" s="2" t="str">
        <f>"=ɗī"</f>
        <v>=ɗī</v>
      </c>
      <c r="D29" s="2">
        <v>1</v>
      </c>
      <c r="E29" s="2" t="s">
        <v>320</v>
      </c>
      <c r="F29" s="2">
        <v>1</v>
      </c>
      <c r="G29" s="2" t="s">
        <v>321</v>
      </c>
      <c r="H29" s="2">
        <v>1</v>
      </c>
      <c r="I29" s="2" t="s">
        <v>322</v>
      </c>
      <c r="J29" s="2">
        <v>1</v>
      </c>
      <c r="K29" s="2" t="s">
        <v>323</v>
      </c>
      <c r="L29" s="2">
        <v>1</v>
      </c>
      <c r="M29" s="2" t="s">
        <v>324</v>
      </c>
      <c r="N29" s="2">
        <v>1</v>
      </c>
      <c r="O29" s="2" t="s">
        <v>325</v>
      </c>
      <c r="P29" s="2">
        <v>1</v>
      </c>
      <c r="Q29" s="2" t="s">
        <v>326</v>
      </c>
      <c r="R29" s="2">
        <v>2</v>
      </c>
      <c r="S29" s="2"/>
      <c r="T29" s="2">
        <v>-1</v>
      </c>
      <c r="U29" s="2" t="s">
        <v>327</v>
      </c>
      <c r="V29" s="2">
        <v>3</v>
      </c>
      <c r="W29" s="2" t="s">
        <v>1419</v>
      </c>
      <c r="X29" s="2" t="s">
        <v>80</v>
      </c>
      <c r="Y29" s="2" t="s">
        <v>1420</v>
      </c>
      <c r="Z29" s="2" t="s">
        <v>94</v>
      </c>
      <c r="AA29" s="2" t="s">
        <v>107</v>
      </c>
      <c r="AB29" s="2" t="s">
        <v>107</v>
      </c>
      <c r="AC29" s="2" t="s">
        <v>107</v>
      </c>
      <c r="AD29" s="2" t="s">
        <v>43</v>
      </c>
      <c r="AE29" s="2" t="s">
        <v>67</v>
      </c>
      <c r="AF29" s="2" t="s">
        <v>43</v>
      </c>
    </row>
    <row r="30" spans="1:32" ht="20.25">
      <c r="A30" s="2">
        <v>25</v>
      </c>
      <c r="B30" s="2" t="s">
        <v>328</v>
      </c>
      <c r="C30" s="2" t="s">
        <v>329</v>
      </c>
      <c r="D30" s="2">
        <v>1</v>
      </c>
      <c r="E30" s="2" t="s">
        <v>330</v>
      </c>
      <c r="F30" s="2">
        <v>2</v>
      </c>
      <c r="G30" s="2" t="s">
        <v>331</v>
      </c>
      <c r="H30" s="2">
        <v>1</v>
      </c>
      <c r="I30" s="2" t="s">
        <v>332</v>
      </c>
      <c r="J30" s="2">
        <v>1</v>
      </c>
      <c r="K30" s="2" t="s">
        <v>333</v>
      </c>
      <c r="L30" s="2">
        <v>1</v>
      </c>
      <c r="M30" s="2" t="s">
        <v>334</v>
      </c>
      <c r="N30" s="2">
        <v>1</v>
      </c>
      <c r="O30" s="2" t="s">
        <v>335</v>
      </c>
      <c r="P30" s="2">
        <v>1</v>
      </c>
      <c r="Q30" s="2" t="s">
        <v>336</v>
      </c>
      <c r="R30" s="2">
        <v>1</v>
      </c>
      <c r="S30" s="2"/>
      <c r="T30" s="2">
        <v>-1</v>
      </c>
      <c r="U30" s="2" t="s">
        <v>337</v>
      </c>
      <c r="V30" s="2">
        <v>1</v>
      </c>
      <c r="W30" s="2" t="s">
        <v>1421</v>
      </c>
      <c r="X30" s="2" t="s">
        <v>1422</v>
      </c>
      <c r="Y30" s="2" t="s">
        <v>1423</v>
      </c>
      <c r="Z30" s="2" t="s">
        <v>338</v>
      </c>
      <c r="AA30" s="2" t="s">
        <v>1424</v>
      </c>
      <c r="AB30" s="2" t="s">
        <v>1425</v>
      </c>
      <c r="AC30" s="2" t="s">
        <v>1426</v>
      </c>
      <c r="AD30" s="2" t="s">
        <v>1427</v>
      </c>
      <c r="AE30" s="2" t="s">
        <v>67</v>
      </c>
      <c r="AF30" s="2" t="s">
        <v>43</v>
      </c>
    </row>
    <row r="31" spans="1:32" ht="20.25">
      <c r="A31" s="2">
        <v>26</v>
      </c>
      <c r="B31" s="2" t="s">
        <v>339</v>
      </c>
      <c r="C31" s="2" t="str">
        <f>"=θō"</f>
        <v>=θō</v>
      </c>
      <c r="D31" s="2">
        <v>1</v>
      </c>
      <c r="E31" s="2" t="s">
        <v>340</v>
      </c>
      <c r="F31" s="2">
        <v>2</v>
      </c>
      <c r="G31" s="2" t="s">
        <v>341</v>
      </c>
      <c r="H31" s="2">
        <v>2</v>
      </c>
      <c r="I31" s="2" t="s">
        <v>342</v>
      </c>
      <c r="J31" s="2">
        <v>2</v>
      </c>
      <c r="K31" s="2" t="s">
        <v>343</v>
      </c>
      <c r="L31" s="2">
        <v>2</v>
      </c>
      <c r="M31" s="2" t="s">
        <v>344</v>
      </c>
      <c r="N31" s="2">
        <v>1</v>
      </c>
      <c r="O31" s="2" t="s">
        <v>345</v>
      </c>
      <c r="P31" s="2">
        <v>2</v>
      </c>
      <c r="Q31" s="2" t="s">
        <v>346</v>
      </c>
      <c r="R31" s="2">
        <v>2</v>
      </c>
      <c r="S31" s="2" t="s">
        <v>347</v>
      </c>
      <c r="T31" s="2">
        <v>2</v>
      </c>
      <c r="U31" s="2" t="s">
        <v>348</v>
      </c>
      <c r="V31" s="2">
        <v>2</v>
      </c>
      <c r="W31" s="2" t="s">
        <v>1428</v>
      </c>
      <c r="X31" s="2" t="s">
        <v>55</v>
      </c>
      <c r="Y31" s="2" t="s">
        <v>1429</v>
      </c>
      <c r="Z31" s="2" t="s">
        <v>1430</v>
      </c>
      <c r="AA31" s="2" t="s">
        <v>1431</v>
      </c>
      <c r="AB31" s="2" t="s">
        <v>148</v>
      </c>
      <c r="AC31" s="2" t="s">
        <v>1432</v>
      </c>
      <c r="AD31" s="2" t="s">
        <v>1433</v>
      </c>
      <c r="AE31" s="2" t="s">
        <v>1434</v>
      </c>
      <c r="AF31" s="2" t="s">
        <v>43</v>
      </c>
    </row>
    <row r="32" spans="1:32" ht="20.25">
      <c r="A32" s="2">
        <v>27</v>
      </c>
      <c r="B32" s="2" t="s">
        <v>349</v>
      </c>
      <c r="C32" s="2" t="str">
        <f>"=ʆ"</f>
        <v>=ʆ</v>
      </c>
      <c r="D32" s="2">
        <v>1</v>
      </c>
      <c r="E32" s="2" t="s">
        <v>350</v>
      </c>
      <c r="F32" s="2">
        <v>1</v>
      </c>
      <c r="G32" s="2"/>
      <c r="H32" s="2">
        <v>-1</v>
      </c>
      <c r="I32" s="2" t="s">
        <v>351</v>
      </c>
      <c r="J32" s="2">
        <v>1</v>
      </c>
      <c r="K32" s="2" t="s">
        <v>352</v>
      </c>
      <c r="L32" s="2">
        <v>1</v>
      </c>
      <c r="M32" s="2" t="s">
        <v>353</v>
      </c>
      <c r="N32" s="2">
        <v>1</v>
      </c>
      <c r="O32" s="2" t="s">
        <v>354</v>
      </c>
      <c r="P32" s="2">
        <v>1</v>
      </c>
      <c r="Q32" s="2" t="s">
        <v>355</v>
      </c>
      <c r="R32" s="2">
        <v>1</v>
      </c>
      <c r="S32" s="2" t="s">
        <v>356</v>
      </c>
      <c r="T32" s="2">
        <v>1</v>
      </c>
      <c r="U32" s="2" t="s">
        <v>357</v>
      </c>
      <c r="V32" s="2">
        <v>1</v>
      </c>
      <c r="W32" s="2" t="s">
        <v>1435</v>
      </c>
      <c r="X32" s="2" t="s">
        <v>1436</v>
      </c>
      <c r="Y32" s="2" t="s">
        <v>1437</v>
      </c>
      <c r="Z32" s="2" t="s">
        <v>358</v>
      </c>
      <c r="AA32" s="2" t="s">
        <v>107</v>
      </c>
      <c r="AB32" s="2" t="s">
        <v>359</v>
      </c>
      <c r="AC32" s="2" t="s">
        <v>107</v>
      </c>
      <c r="AD32" s="2" t="s">
        <v>1438</v>
      </c>
      <c r="AE32" s="2" t="s">
        <v>360</v>
      </c>
      <c r="AF32" s="2" t="s">
        <v>43</v>
      </c>
    </row>
    <row r="33" spans="1:32" ht="20.25">
      <c r="A33" s="2">
        <v>28</v>
      </c>
      <c r="B33" s="2" t="s">
        <v>361</v>
      </c>
      <c r="C33" s="2" t="s">
        <v>362</v>
      </c>
      <c r="D33" s="2">
        <v>1</v>
      </c>
      <c r="E33" s="2" t="s">
        <v>363</v>
      </c>
      <c r="F33" s="2">
        <v>1</v>
      </c>
      <c r="G33" s="2" t="s">
        <v>364</v>
      </c>
      <c r="H33" s="2">
        <v>1</v>
      </c>
      <c r="I33" s="2" t="s">
        <v>365</v>
      </c>
      <c r="J33" s="2">
        <v>1</v>
      </c>
      <c r="K33" s="2" t="s">
        <v>366</v>
      </c>
      <c r="L33" s="2">
        <v>1</v>
      </c>
      <c r="M33" s="2" t="s">
        <v>364</v>
      </c>
      <c r="N33" s="2">
        <v>1</v>
      </c>
      <c r="O33" s="2" t="s">
        <v>367</v>
      </c>
      <c r="P33" s="2">
        <v>1</v>
      </c>
      <c r="Q33" s="2" t="s">
        <v>368</v>
      </c>
      <c r="R33" s="2">
        <v>1</v>
      </c>
      <c r="S33" s="2" t="s">
        <v>369</v>
      </c>
      <c r="T33" s="2">
        <v>1</v>
      </c>
      <c r="U33" s="2" t="s">
        <v>364</v>
      </c>
      <c r="V33" s="2">
        <v>1</v>
      </c>
      <c r="W33" s="2" t="s">
        <v>370</v>
      </c>
      <c r="X33" s="2" t="s">
        <v>55</v>
      </c>
      <c r="Y33" s="2" t="s">
        <v>1439</v>
      </c>
      <c r="Z33" s="2" t="s">
        <v>56</v>
      </c>
      <c r="AA33" s="2" t="s">
        <v>1440</v>
      </c>
      <c r="AB33" s="2" t="s">
        <v>57</v>
      </c>
      <c r="AC33" s="2" t="s">
        <v>57</v>
      </c>
      <c r="AD33" s="2" t="s">
        <v>43</v>
      </c>
      <c r="AE33" s="2" t="s">
        <v>371</v>
      </c>
      <c r="AF33" s="2" t="s">
        <v>43</v>
      </c>
    </row>
    <row r="34" spans="1:32" ht="20.25">
      <c r="A34" s="2">
        <v>29</v>
      </c>
      <c r="B34" s="2" t="s">
        <v>372</v>
      </c>
      <c r="C34" s="2" t="s">
        <v>373</v>
      </c>
      <c r="D34" s="2">
        <v>1</v>
      </c>
      <c r="E34" s="2" t="s">
        <v>374</v>
      </c>
      <c r="F34" s="2">
        <v>1</v>
      </c>
      <c r="G34" s="2" t="s">
        <v>375</v>
      </c>
      <c r="H34" s="2">
        <v>1</v>
      </c>
      <c r="I34" s="2" t="s">
        <v>376</v>
      </c>
      <c r="J34" s="2">
        <v>1</v>
      </c>
      <c r="K34" s="2" t="s">
        <v>377</v>
      </c>
      <c r="L34" s="2">
        <v>1</v>
      </c>
      <c r="M34" s="2" t="s">
        <v>378</v>
      </c>
      <c r="N34" s="2">
        <v>1</v>
      </c>
      <c r="O34" s="2" t="s">
        <v>379</v>
      </c>
      <c r="P34" s="2">
        <v>1</v>
      </c>
      <c r="Q34" s="2" t="s">
        <v>380</v>
      </c>
      <c r="R34" s="2">
        <v>1</v>
      </c>
      <c r="S34" s="2" t="s">
        <v>381</v>
      </c>
      <c r="T34" s="2">
        <v>1</v>
      </c>
      <c r="U34" s="2" t="s">
        <v>382</v>
      </c>
      <c r="V34" s="2">
        <v>1</v>
      </c>
      <c r="W34" s="2" t="s">
        <v>1441</v>
      </c>
      <c r="X34" s="2" t="s">
        <v>383</v>
      </c>
      <c r="Y34" s="2" t="s">
        <v>1442</v>
      </c>
      <c r="Z34" s="2" t="s">
        <v>106</v>
      </c>
      <c r="AA34" s="2" t="s">
        <v>1443</v>
      </c>
      <c r="AB34" s="2" t="s">
        <v>107</v>
      </c>
      <c r="AC34" s="2" t="s">
        <v>107</v>
      </c>
      <c r="AD34" s="2" t="s">
        <v>384</v>
      </c>
      <c r="AE34" s="2" t="s">
        <v>96</v>
      </c>
      <c r="AF34" s="2" t="s">
        <v>43</v>
      </c>
    </row>
    <row r="35" spans="1:32" ht="20.25">
      <c r="A35" s="2">
        <v>30</v>
      </c>
      <c r="B35" s="2" t="s">
        <v>385</v>
      </c>
      <c r="C35" s="2" t="s">
        <v>386</v>
      </c>
      <c r="D35" s="2">
        <v>1</v>
      </c>
      <c r="E35" s="2" t="s">
        <v>387</v>
      </c>
      <c r="F35" s="2">
        <v>1</v>
      </c>
      <c r="G35" s="2" t="s">
        <v>388</v>
      </c>
      <c r="H35" s="2">
        <v>2</v>
      </c>
      <c r="I35" s="2" t="s">
        <v>389</v>
      </c>
      <c r="J35" s="2">
        <v>2</v>
      </c>
      <c r="K35" s="2" t="s">
        <v>390</v>
      </c>
      <c r="L35" s="2">
        <v>1</v>
      </c>
      <c r="M35" s="2" t="s">
        <v>386</v>
      </c>
      <c r="N35" s="2">
        <v>1</v>
      </c>
      <c r="O35" s="2" t="s">
        <v>391</v>
      </c>
      <c r="P35" s="2">
        <v>2</v>
      </c>
      <c r="Q35" s="2" t="s">
        <v>392</v>
      </c>
      <c r="R35" s="2">
        <v>2</v>
      </c>
      <c r="S35" s="2" t="s">
        <v>393</v>
      </c>
      <c r="T35" s="2">
        <v>3</v>
      </c>
      <c r="U35" s="2" t="s">
        <v>394</v>
      </c>
      <c r="V35" s="2">
        <v>2</v>
      </c>
      <c r="W35" s="2" t="s">
        <v>395</v>
      </c>
      <c r="X35" s="2" t="s">
        <v>80</v>
      </c>
      <c r="Y35" s="2" t="s">
        <v>1444</v>
      </c>
      <c r="Z35" s="2" t="s">
        <v>106</v>
      </c>
      <c r="AA35" s="2" t="s">
        <v>107</v>
      </c>
      <c r="AB35" s="2" t="s">
        <v>107</v>
      </c>
      <c r="AC35" s="2" t="s">
        <v>107</v>
      </c>
      <c r="AD35" s="2" t="s">
        <v>43</v>
      </c>
      <c r="AE35" s="2" t="s">
        <v>396</v>
      </c>
      <c r="AF35" s="2" t="s">
        <v>43</v>
      </c>
    </row>
    <row r="36" spans="1:32" ht="20.25">
      <c r="A36" s="2">
        <v>31</v>
      </c>
      <c r="B36" s="2" t="s">
        <v>397</v>
      </c>
      <c r="C36" s="2" t="s">
        <v>398</v>
      </c>
      <c r="D36" s="2">
        <v>1</v>
      </c>
      <c r="E36" s="2" t="s">
        <v>399</v>
      </c>
      <c r="F36" s="2">
        <v>1</v>
      </c>
      <c r="G36" s="2" t="s">
        <v>400</v>
      </c>
      <c r="H36" s="2">
        <v>1</v>
      </c>
      <c r="I36" s="2" t="s">
        <v>401</v>
      </c>
      <c r="J36" s="2">
        <v>1</v>
      </c>
      <c r="K36" s="2" t="s">
        <v>402</v>
      </c>
      <c r="L36" s="2">
        <v>1</v>
      </c>
      <c r="M36" s="2" t="s">
        <v>403</v>
      </c>
      <c r="N36" s="2">
        <v>1</v>
      </c>
      <c r="O36" s="2" t="s">
        <v>404</v>
      </c>
      <c r="P36" s="2">
        <v>2</v>
      </c>
      <c r="Q36" s="2" t="s">
        <v>405</v>
      </c>
      <c r="R36" s="2">
        <v>1</v>
      </c>
      <c r="S36" s="2" t="s">
        <v>406</v>
      </c>
      <c r="T36" s="2">
        <v>1</v>
      </c>
      <c r="U36" s="2" t="s">
        <v>407</v>
      </c>
      <c r="V36" s="2">
        <v>1</v>
      </c>
      <c r="W36" s="2" t="s">
        <v>408</v>
      </c>
      <c r="X36" s="2" t="s">
        <v>409</v>
      </c>
      <c r="Y36" s="2" t="s">
        <v>1445</v>
      </c>
      <c r="Z36" s="2" t="s">
        <v>147</v>
      </c>
      <c r="AA36" s="2" t="s">
        <v>1446</v>
      </c>
      <c r="AB36" s="2" t="s">
        <v>1447</v>
      </c>
      <c r="AC36" s="2" t="s">
        <v>1448</v>
      </c>
      <c r="AD36" s="2" t="s">
        <v>1449</v>
      </c>
      <c r="AE36" s="2" t="s">
        <v>1450</v>
      </c>
      <c r="AF36" s="2" t="s">
        <v>43</v>
      </c>
    </row>
    <row r="37" spans="1:32" ht="20.25">
      <c r="A37" s="2">
        <v>32</v>
      </c>
      <c r="B37" s="2" t="s">
        <v>410</v>
      </c>
      <c r="C37" s="2" t="s">
        <v>411</v>
      </c>
      <c r="D37" s="2">
        <v>1</v>
      </c>
      <c r="E37" s="2" t="s">
        <v>412</v>
      </c>
      <c r="F37" s="2">
        <v>1</v>
      </c>
      <c r="G37" s="2" t="s">
        <v>413</v>
      </c>
      <c r="H37" s="2">
        <v>1</v>
      </c>
      <c r="I37" s="2" t="s">
        <v>413</v>
      </c>
      <c r="J37" s="2">
        <v>1</v>
      </c>
      <c r="K37" s="2" t="s">
        <v>414</v>
      </c>
      <c r="L37" s="2">
        <v>2</v>
      </c>
      <c r="M37" s="2" t="s">
        <v>415</v>
      </c>
      <c r="N37" s="2">
        <v>1</v>
      </c>
      <c r="O37" s="2" t="s">
        <v>416</v>
      </c>
      <c r="P37" s="2">
        <v>2</v>
      </c>
      <c r="Q37" s="2" t="s">
        <v>417</v>
      </c>
      <c r="R37" s="2">
        <v>1</v>
      </c>
      <c r="S37" s="2" t="s">
        <v>418</v>
      </c>
      <c r="T37" s="2">
        <v>1</v>
      </c>
      <c r="U37" s="2" t="s">
        <v>419</v>
      </c>
      <c r="V37" s="2">
        <v>1</v>
      </c>
      <c r="W37" s="2" t="s">
        <v>1451</v>
      </c>
      <c r="X37" s="2" t="s">
        <v>1452</v>
      </c>
      <c r="Y37" s="2" t="s">
        <v>1453</v>
      </c>
      <c r="Z37" s="2" t="s">
        <v>1454</v>
      </c>
      <c r="AA37" s="2" t="s">
        <v>420</v>
      </c>
      <c r="AB37" s="2" t="s">
        <v>421</v>
      </c>
      <c r="AC37" s="2" t="s">
        <v>420</v>
      </c>
      <c r="AD37" s="2" t="s">
        <v>43</v>
      </c>
      <c r="AE37" s="2" t="s">
        <v>149</v>
      </c>
      <c r="AF37" s="2" t="s">
        <v>43</v>
      </c>
    </row>
    <row r="38" spans="1:32" ht="20.25">
      <c r="A38" s="2">
        <v>33</v>
      </c>
      <c r="B38" s="2" t="s">
        <v>422</v>
      </c>
      <c r="C38" s="2" t="s">
        <v>423</v>
      </c>
      <c r="D38" s="2">
        <v>1</v>
      </c>
      <c r="E38" s="2" t="s">
        <v>424</v>
      </c>
      <c r="F38" s="2">
        <v>1</v>
      </c>
      <c r="G38" s="2" t="s">
        <v>425</v>
      </c>
      <c r="H38" s="2">
        <v>2</v>
      </c>
      <c r="I38" s="2" t="s">
        <v>426</v>
      </c>
      <c r="J38" s="2">
        <v>2</v>
      </c>
      <c r="K38" s="2" t="s">
        <v>427</v>
      </c>
      <c r="L38" s="2">
        <v>1</v>
      </c>
      <c r="M38" s="2" t="s">
        <v>428</v>
      </c>
      <c r="N38" s="2">
        <v>1</v>
      </c>
      <c r="O38" s="2" t="s">
        <v>429</v>
      </c>
      <c r="P38" s="2">
        <v>2</v>
      </c>
      <c r="Q38" s="2" t="s">
        <v>430</v>
      </c>
      <c r="R38" s="2">
        <v>3</v>
      </c>
      <c r="S38" s="2" t="s">
        <v>431</v>
      </c>
      <c r="T38" s="2">
        <v>3</v>
      </c>
      <c r="U38" s="2" t="s">
        <v>431</v>
      </c>
      <c r="V38" s="2">
        <v>3</v>
      </c>
      <c r="W38" s="2" t="s">
        <v>432</v>
      </c>
      <c r="X38" s="2" t="s">
        <v>240</v>
      </c>
      <c r="Y38" s="2" t="s">
        <v>1455</v>
      </c>
      <c r="Z38" s="2" t="s">
        <v>174</v>
      </c>
      <c r="AA38" s="2" t="s">
        <v>433</v>
      </c>
      <c r="AB38" s="2" t="s">
        <v>434</v>
      </c>
      <c r="AC38" s="2" t="s">
        <v>434</v>
      </c>
      <c r="AD38" s="2" t="s">
        <v>435</v>
      </c>
      <c r="AE38" s="2" t="s">
        <v>1456</v>
      </c>
      <c r="AF38" s="2" t="s">
        <v>43</v>
      </c>
    </row>
    <row r="39" spans="1:32" ht="20.25">
      <c r="A39" s="2">
        <v>34</v>
      </c>
      <c r="B39" s="2" t="s">
        <v>436</v>
      </c>
      <c r="C39" s="2" t="s">
        <v>437</v>
      </c>
      <c r="D39" s="2">
        <v>1</v>
      </c>
      <c r="E39" s="2" t="s">
        <v>438</v>
      </c>
      <c r="F39" s="2">
        <v>1</v>
      </c>
      <c r="G39" s="2" t="s">
        <v>439</v>
      </c>
      <c r="H39" s="2">
        <v>2</v>
      </c>
      <c r="I39" s="2" t="s">
        <v>440</v>
      </c>
      <c r="J39" s="2">
        <v>2</v>
      </c>
      <c r="K39" s="2" t="s">
        <v>441</v>
      </c>
      <c r="L39" s="2">
        <v>3</v>
      </c>
      <c r="M39" s="2" t="s">
        <v>442</v>
      </c>
      <c r="N39" s="2">
        <v>3</v>
      </c>
      <c r="O39" s="2" t="s">
        <v>443</v>
      </c>
      <c r="P39" s="2">
        <v>4</v>
      </c>
      <c r="Q39" s="2" t="s">
        <v>444</v>
      </c>
      <c r="R39" s="2">
        <v>3</v>
      </c>
      <c r="S39" s="2"/>
      <c r="T39" s="2">
        <v>-1</v>
      </c>
      <c r="U39" s="2" t="s">
        <v>445</v>
      </c>
      <c r="V39" s="2">
        <v>3</v>
      </c>
      <c r="W39" s="2" t="s">
        <v>446</v>
      </c>
      <c r="X39" s="2" t="s">
        <v>447</v>
      </c>
      <c r="Y39" s="2" t="s">
        <v>1457</v>
      </c>
      <c r="Z39" s="2" t="s">
        <v>94</v>
      </c>
      <c r="AA39" s="2" t="s">
        <v>1458</v>
      </c>
      <c r="AB39" s="2" t="s">
        <v>448</v>
      </c>
      <c r="AC39" s="2" t="s">
        <v>448</v>
      </c>
      <c r="AD39" s="2" t="s">
        <v>43</v>
      </c>
      <c r="AE39" s="2" t="s">
        <v>67</v>
      </c>
      <c r="AF39" s="2" t="s">
        <v>43</v>
      </c>
    </row>
    <row r="40" spans="1:32" ht="20.25">
      <c r="A40" s="2">
        <v>35</v>
      </c>
      <c r="B40" s="2" t="s">
        <v>449</v>
      </c>
      <c r="C40" s="2" t="s">
        <v>450</v>
      </c>
      <c r="D40" s="2">
        <v>1</v>
      </c>
      <c r="E40" s="2" t="s">
        <v>451</v>
      </c>
      <c r="F40" s="2">
        <v>2</v>
      </c>
      <c r="G40" s="2" t="s">
        <v>452</v>
      </c>
      <c r="H40" s="2">
        <v>3</v>
      </c>
      <c r="I40" s="2" t="s">
        <v>453</v>
      </c>
      <c r="J40" s="2">
        <v>3</v>
      </c>
      <c r="K40" s="2" t="s">
        <v>454</v>
      </c>
      <c r="L40" s="2">
        <v>3</v>
      </c>
      <c r="M40" s="2" t="s">
        <v>455</v>
      </c>
      <c r="N40" s="2">
        <v>1</v>
      </c>
      <c r="O40" s="2" t="s">
        <v>456</v>
      </c>
      <c r="P40" s="2">
        <v>4</v>
      </c>
      <c r="Q40" s="2" t="s">
        <v>457</v>
      </c>
      <c r="R40" s="2">
        <v>3</v>
      </c>
      <c r="S40" s="2"/>
      <c r="T40" s="2">
        <v>-1</v>
      </c>
      <c r="U40" s="2" t="s">
        <v>238</v>
      </c>
      <c r="V40" s="2">
        <v>3</v>
      </c>
      <c r="W40" s="2" t="s">
        <v>1459</v>
      </c>
      <c r="X40" s="2" t="s">
        <v>458</v>
      </c>
      <c r="Y40" s="2" t="s">
        <v>1460</v>
      </c>
      <c r="Z40" s="2" t="s">
        <v>133</v>
      </c>
      <c r="AA40" s="2" t="s">
        <v>459</v>
      </c>
      <c r="AB40" s="2" t="s">
        <v>459</v>
      </c>
      <c r="AC40" s="2" t="s">
        <v>459</v>
      </c>
      <c r="AD40" s="2" t="s">
        <v>43</v>
      </c>
      <c r="AE40" s="2" t="s">
        <v>67</v>
      </c>
      <c r="AF40" s="2" t="s">
        <v>43</v>
      </c>
    </row>
    <row r="41" spans="1:32" ht="20.25">
      <c r="A41" s="2">
        <v>36</v>
      </c>
      <c r="B41" s="2" t="s">
        <v>460</v>
      </c>
      <c r="C41" s="2" t="str">
        <f>"=kʰ=lú"</f>
        <v>=kʰ=lú</v>
      </c>
      <c r="D41" s="2">
        <v>1</v>
      </c>
      <c r="E41" s="2" t="s">
        <v>461</v>
      </c>
      <c r="F41" s="2">
        <v>1</v>
      </c>
      <c r="G41" s="2" t="s">
        <v>462</v>
      </c>
      <c r="H41" s="2">
        <v>1</v>
      </c>
      <c r="I41" s="2" t="s">
        <v>463</v>
      </c>
      <c r="J41" s="2">
        <v>1</v>
      </c>
      <c r="K41" s="2" t="s">
        <v>464</v>
      </c>
      <c r="L41" s="2">
        <v>1</v>
      </c>
      <c r="M41" s="2" t="s">
        <v>465</v>
      </c>
      <c r="N41" s="2">
        <v>1</v>
      </c>
      <c r="O41" s="2" t="s">
        <v>466</v>
      </c>
      <c r="P41" s="2">
        <v>1</v>
      </c>
      <c r="Q41" s="2" t="s">
        <v>467</v>
      </c>
      <c r="R41" s="2">
        <v>1</v>
      </c>
      <c r="S41" s="2"/>
      <c r="T41" s="2">
        <v>-1</v>
      </c>
      <c r="U41" s="2" t="s">
        <v>468</v>
      </c>
      <c r="V41" s="2">
        <v>1</v>
      </c>
      <c r="W41" s="2" t="s">
        <v>1461</v>
      </c>
      <c r="X41" s="2" t="s">
        <v>80</v>
      </c>
      <c r="Y41" s="2" t="s">
        <v>1462</v>
      </c>
      <c r="Z41" s="2" t="s">
        <v>191</v>
      </c>
      <c r="AA41" s="2" t="s">
        <v>82</v>
      </c>
      <c r="AB41" s="2" t="s">
        <v>82</v>
      </c>
      <c r="AC41" s="2" t="s">
        <v>82</v>
      </c>
      <c r="AD41" s="2" t="s">
        <v>43</v>
      </c>
      <c r="AE41" s="2" t="s">
        <v>67</v>
      </c>
      <c r="AF41" s="2" t="s">
        <v>43</v>
      </c>
    </row>
    <row r="42" spans="1:32" ht="20.25">
      <c r="A42" s="2">
        <v>37</v>
      </c>
      <c r="B42" s="2" t="s">
        <v>469</v>
      </c>
      <c r="C42" s="2" t="str">
        <f>"=ɕū"</f>
        <v>=ɕū</v>
      </c>
      <c r="D42" s="2">
        <v>1</v>
      </c>
      <c r="E42" s="2" t="s">
        <v>470</v>
      </c>
      <c r="F42" s="2">
        <v>1</v>
      </c>
      <c r="G42" s="2" t="s">
        <v>471</v>
      </c>
      <c r="H42" s="2">
        <v>2</v>
      </c>
      <c r="I42" s="2" t="s">
        <v>472</v>
      </c>
      <c r="J42" s="2">
        <v>2</v>
      </c>
      <c r="K42" s="2" t="s">
        <v>473</v>
      </c>
      <c r="L42" s="2">
        <v>2</v>
      </c>
      <c r="M42" s="2" t="s">
        <v>474</v>
      </c>
      <c r="N42" s="2">
        <v>1</v>
      </c>
      <c r="O42" s="2" t="s">
        <v>475</v>
      </c>
      <c r="P42" s="2">
        <v>1</v>
      </c>
      <c r="Q42" s="2" t="s">
        <v>476</v>
      </c>
      <c r="R42" s="2">
        <v>1</v>
      </c>
      <c r="S42" s="2"/>
      <c r="T42" s="2">
        <v>-1</v>
      </c>
      <c r="U42" s="2" t="s">
        <v>477</v>
      </c>
      <c r="V42" s="2">
        <v>1</v>
      </c>
      <c r="W42" s="2" t="s">
        <v>478</v>
      </c>
      <c r="X42" s="2" t="s">
        <v>479</v>
      </c>
      <c r="Y42" s="2" t="s">
        <v>1463</v>
      </c>
      <c r="Z42" s="2" t="s">
        <v>191</v>
      </c>
      <c r="AA42" s="2" t="s">
        <v>1464</v>
      </c>
      <c r="AB42" s="2" t="s">
        <v>1465</v>
      </c>
      <c r="AC42" s="2" t="s">
        <v>82</v>
      </c>
      <c r="AD42" s="2" t="s">
        <v>1466</v>
      </c>
      <c r="AE42" s="2" t="s">
        <v>67</v>
      </c>
      <c r="AF42" s="2" t="s">
        <v>43</v>
      </c>
    </row>
    <row r="43" spans="1:32" ht="20.25">
      <c r="A43" s="2">
        <v>38</v>
      </c>
      <c r="B43" s="2" t="s">
        <v>480</v>
      </c>
      <c r="C43" s="2" t="s">
        <v>481</v>
      </c>
      <c r="D43" s="2">
        <v>1</v>
      </c>
      <c r="E43" s="2" t="s">
        <v>482</v>
      </c>
      <c r="F43" s="2">
        <v>1</v>
      </c>
      <c r="G43" s="2" t="s">
        <v>483</v>
      </c>
      <c r="H43" s="2">
        <v>2</v>
      </c>
      <c r="I43" s="2" t="s">
        <v>484</v>
      </c>
      <c r="J43" s="2">
        <v>2</v>
      </c>
      <c r="K43" s="2" t="s">
        <v>485</v>
      </c>
      <c r="L43" s="2">
        <v>1</v>
      </c>
      <c r="M43" s="2" t="s">
        <v>486</v>
      </c>
      <c r="N43" s="2">
        <v>1</v>
      </c>
      <c r="O43" s="2" t="s">
        <v>487</v>
      </c>
      <c r="P43" s="2">
        <v>1</v>
      </c>
      <c r="Q43" s="2" t="s">
        <v>488</v>
      </c>
      <c r="R43" s="2">
        <v>2</v>
      </c>
      <c r="S43" s="2" t="s">
        <v>489</v>
      </c>
      <c r="T43" s="2">
        <v>1</v>
      </c>
      <c r="U43" s="2" t="s">
        <v>490</v>
      </c>
      <c r="V43" s="2">
        <v>2</v>
      </c>
      <c r="W43" s="2" t="s">
        <v>1467</v>
      </c>
      <c r="X43" s="2" t="s">
        <v>80</v>
      </c>
      <c r="Y43" s="2" t="s">
        <v>1468</v>
      </c>
      <c r="Z43" s="2" t="s">
        <v>191</v>
      </c>
      <c r="AA43" s="2" t="s">
        <v>82</v>
      </c>
      <c r="AB43" s="2" t="s">
        <v>82</v>
      </c>
      <c r="AC43" s="2" t="s">
        <v>82</v>
      </c>
      <c r="AD43" s="2" t="s">
        <v>43</v>
      </c>
      <c r="AE43" s="2" t="s">
        <v>1469</v>
      </c>
      <c r="AF43" s="2" t="s">
        <v>43</v>
      </c>
    </row>
    <row r="44" spans="1:32" ht="20.25">
      <c r="A44" s="2">
        <v>39</v>
      </c>
      <c r="B44" s="2" t="s">
        <v>491</v>
      </c>
      <c r="C44" s="2" t="s">
        <v>492</v>
      </c>
      <c r="D44" s="2">
        <v>1</v>
      </c>
      <c r="E44" s="2" t="s">
        <v>493</v>
      </c>
      <c r="F44" s="2">
        <v>2</v>
      </c>
      <c r="G44" s="2" t="s">
        <v>494</v>
      </c>
      <c r="H44" s="2">
        <v>3</v>
      </c>
      <c r="I44" s="2" t="s">
        <v>495</v>
      </c>
      <c r="J44" s="2">
        <v>3</v>
      </c>
      <c r="K44" s="2" t="s">
        <v>496</v>
      </c>
      <c r="L44" s="2">
        <v>3</v>
      </c>
      <c r="M44" s="2" t="s">
        <v>497</v>
      </c>
      <c r="N44" s="2">
        <v>3</v>
      </c>
      <c r="O44" s="2" t="s">
        <v>498</v>
      </c>
      <c r="P44" s="2">
        <v>3</v>
      </c>
      <c r="Q44" s="2" t="s">
        <v>499</v>
      </c>
      <c r="R44" s="2">
        <v>3</v>
      </c>
      <c r="S44" s="2"/>
      <c r="T44" s="2">
        <v>-1</v>
      </c>
      <c r="U44" s="2" t="s">
        <v>500</v>
      </c>
      <c r="V44" s="2">
        <v>3</v>
      </c>
      <c r="W44" s="2" t="s">
        <v>501</v>
      </c>
      <c r="X44" s="2" t="s">
        <v>502</v>
      </c>
      <c r="Y44" s="2" t="s">
        <v>1470</v>
      </c>
      <c r="Z44" s="2" t="s">
        <v>94</v>
      </c>
      <c r="AA44" s="2" t="s">
        <v>503</v>
      </c>
      <c r="AB44" s="2" t="s">
        <v>503</v>
      </c>
      <c r="AC44" s="2" t="s">
        <v>503</v>
      </c>
      <c r="AD44" s="2" t="s">
        <v>1471</v>
      </c>
      <c r="AE44" s="2" t="s">
        <v>1472</v>
      </c>
      <c r="AF44" s="2" t="s">
        <v>43</v>
      </c>
    </row>
    <row r="45" spans="1:32" ht="20.25">
      <c r="A45" s="2">
        <v>40</v>
      </c>
      <c r="B45" s="2" t="s">
        <v>504</v>
      </c>
      <c r="C45" s="2" t="s">
        <v>505</v>
      </c>
      <c r="D45" s="2">
        <v>1</v>
      </c>
      <c r="E45" s="2" t="s">
        <v>506</v>
      </c>
      <c r="F45" s="2">
        <v>1</v>
      </c>
      <c r="G45" s="2" t="s">
        <v>507</v>
      </c>
      <c r="H45" s="2">
        <v>2</v>
      </c>
      <c r="I45" s="2" t="s">
        <v>508</v>
      </c>
      <c r="J45" s="2">
        <v>2</v>
      </c>
      <c r="K45" s="2" t="s">
        <v>509</v>
      </c>
      <c r="L45" s="2">
        <v>2</v>
      </c>
      <c r="M45" s="2" t="s">
        <v>510</v>
      </c>
      <c r="N45" s="2">
        <v>1</v>
      </c>
      <c r="O45" s="2" t="s">
        <v>511</v>
      </c>
      <c r="P45" s="2">
        <v>2</v>
      </c>
      <c r="Q45" s="2" t="s">
        <v>512</v>
      </c>
      <c r="R45" s="2">
        <v>1</v>
      </c>
      <c r="S45" s="2" t="s">
        <v>512</v>
      </c>
      <c r="T45" s="2">
        <v>1</v>
      </c>
      <c r="U45" s="2" t="s">
        <v>513</v>
      </c>
      <c r="V45" s="2">
        <v>1</v>
      </c>
      <c r="W45" s="2" t="s">
        <v>514</v>
      </c>
      <c r="X45" s="2" t="s">
        <v>80</v>
      </c>
      <c r="Y45" s="2" t="s">
        <v>1473</v>
      </c>
      <c r="Z45" s="2" t="s">
        <v>147</v>
      </c>
      <c r="AA45" s="2" t="s">
        <v>82</v>
      </c>
      <c r="AB45" s="2" t="s">
        <v>82</v>
      </c>
      <c r="AC45" s="2" t="s">
        <v>82</v>
      </c>
      <c r="AD45" s="2" t="s">
        <v>1474</v>
      </c>
      <c r="AE45" s="2" t="s">
        <v>149</v>
      </c>
      <c r="AF45" s="2" t="s">
        <v>43</v>
      </c>
    </row>
    <row r="46" spans="1:32" ht="20.25">
      <c r="A46" s="2">
        <v>41</v>
      </c>
      <c r="B46" s="2" t="s">
        <v>515</v>
      </c>
      <c r="C46" s="2" t="str">
        <f>"=nò"</f>
        <v>=nò</v>
      </c>
      <c r="D46" s="2">
        <v>1</v>
      </c>
      <c r="E46" s="2" t="str">
        <f>"=nò"</f>
        <v>=nò</v>
      </c>
      <c r="F46" s="2">
        <v>1</v>
      </c>
      <c r="G46" s="2" t="s">
        <v>516</v>
      </c>
      <c r="H46" s="2">
        <v>1</v>
      </c>
      <c r="I46" s="2" t="s">
        <v>517</v>
      </c>
      <c r="J46" s="2">
        <v>1</v>
      </c>
      <c r="K46" s="2" t="s">
        <v>518</v>
      </c>
      <c r="L46" s="2">
        <v>1</v>
      </c>
      <c r="M46" s="2" t="s">
        <v>519</v>
      </c>
      <c r="N46" s="2">
        <v>1</v>
      </c>
      <c r="O46" s="2" t="s">
        <v>519</v>
      </c>
      <c r="P46" s="2">
        <v>1</v>
      </c>
      <c r="Q46" s="2" t="s">
        <v>520</v>
      </c>
      <c r="R46" s="2">
        <v>1</v>
      </c>
      <c r="S46" s="2"/>
      <c r="T46" s="2">
        <v>-1</v>
      </c>
      <c r="U46" s="2" t="s">
        <v>521</v>
      </c>
      <c r="V46" s="2">
        <v>1</v>
      </c>
      <c r="W46" s="2" t="s">
        <v>522</v>
      </c>
      <c r="X46" s="2" t="s">
        <v>1475</v>
      </c>
      <c r="Y46" s="2" t="s">
        <v>1476</v>
      </c>
      <c r="Z46" s="2" t="s">
        <v>106</v>
      </c>
      <c r="AA46" s="2" t="s">
        <v>523</v>
      </c>
      <c r="AB46" s="2" t="s">
        <v>523</v>
      </c>
      <c r="AC46" s="2" t="s">
        <v>523</v>
      </c>
      <c r="AD46" s="2" t="s">
        <v>1477</v>
      </c>
      <c r="AE46" s="2" t="s">
        <v>67</v>
      </c>
      <c r="AF46" s="2" t="s">
        <v>43</v>
      </c>
    </row>
    <row r="47" spans="1:32" ht="20.25">
      <c r="A47" s="2">
        <v>42</v>
      </c>
      <c r="B47" s="2" t="s">
        <v>524</v>
      </c>
      <c r="C47" s="2" t="s">
        <v>525</v>
      </c>
      <c r="D47" s="2">
        <v>1</v>
      </c>
      <c r="E47" s="2" t="s">
        <v>526</v>
      </c>
      <c r="F47" s="2">
        <v>1</v>
      </c>
      <c r="G47" s="2" t="s">
        <v>527</v>
      </c>
      <c r="H47" s="2">
        <v>1</v>
      </c>
      <c r="I47" s="2" t="s">
        <v>528</v>
      </c>
      <c r="J47" s="2">
        <v>1</v>
      </c>
      <c r="K47" s="2" t="s">
        <v>296</v>
      </c>
      <c r="L47" s="2">
        <v>1</v>
      </c>
      <c r="M47" s="2" t="s">
        <v>529</v>
      </c>
      <c r="N47" s="2">
        <v>1</v>
      </c>
      <c r="O47" s="2" t="s">
        <v>530</v>
      </c>
      <c r="P47" s="2">
        <v>1</v>
      </c>
      <c r="Q47" s="2" t="s">
        <v>531</v>
      </c>
      <c r="R47" s="2">
        <v>1</v>
      </c>
      <c r="S47" s="2" t="s">
        <v>532</v>
      </c>
      <c r="T47" s="2">
        <v>2</v>
      </c>
      <c r="U47" s="2" t="s">
        <v>533</v>
      </c>
      <c r="V47" s="2">
        <v>1</v>
      </c>
      <c r="W47" s="2" t="s">
        <v>1478</v>
      </c>
      <c r="X47" s="2" t="s">
        <v>458</v>
      </c>
      <c r="Y47" s="2" t="s">
        <v>1479</v>
      </c>
      <c r="Z47" s="2" t="s">
        <v>56</v>
      </c>
      <c r="AA47" s="2" t="s">
        <v>534</v>
      </c>
      <c r="AB47" s="2" t="s">
        <v>535</v>
      </c>
      <c r="AC47" s="2" t="s">
        <v>535</v>
      </c>
      <c r="AD47" s="2" t="s">
        <v>435</v>
      </c>
      <c r="AE47" s="2" t="s">
        <v>536</v>
      </c>
      <c r="AF47" s="2" t="s">
        <v>43</v>
      </c>
    </row>
    <row r="48" spans="1:32" ht="20.25">
      <c r="A48" s="2">
        <v>43</v>
      </c>
      <c r="B48" s="2" t="s">
        <v>537</v>
      </c>
      <c r="C48" s="2" t="s">
        <v>538</v>
      </c>
      <c r="D48" s="2">
        <v>1</v>
      </c>
      <c r="E48" s="2" t="s">
        <v>539</v>
      </c>
      <c r="F48" s="2">
        <v>1</v>
      </c>
      <c r="G48" s="2" t="s">
        <v>540</v>
      </c>
      <c r="H48" s="2">
        <v>1</v>
      </c>
      <c r="I48" s="2" t="s">
        <v>541</v>
      </c>
      <c r="J48" s="2">
        <v>1</v>
      </c>
      <c r="K48" s="2" t="s">
        <v>542</v>
      </c>
      <c r="L48" s="2">
        <v>1</v>
      </c>
      <c r="M48" s="2" t="s">
        <v>543</v>
      </c>
      <c r="N48" s="2">
        <v>1</v>
      </c>
      <c r="O48" s="2" t="s">
        <v>544</v>
      </c>
      <c r="P48" s="2">
        <v>1</v>
      </c>
      <c r="Q48" s="2" t="s">
        <v>545</v>
      </c>
      <c r="R48" s="2">
        <v>1</v>
      </c>
      <c r="S48" s="2" t="s">
        <v>546</v>
      </c>
      <c r="T48" s="2">
        <v>1</v>
      </c>
      <c r="U48" s="2" t="s">
        <v>547</v>
      </c>
      <c r="V48" s="2">
        <v>1</v>
      </c>
      <c r="W48" s="2" t="s">
        <v>1480</v>
      </c>
      <c r="X48" s="2" t="s">
        <v>1481</v>
      </c>
      <c r="Y48" s="2" t="s">
        <v>1482</v>
      </c>
      <c r="Z48" s="2" t="s">
        <v>1483</v>
      </c>
      <c r="AA48" s="2" t="s">
        <v>1484</v>
      </c>
      <c r="AB48" s="2" t="s">
        <v>1485</v>
      </c>
      <c r="AC48" s="2" t="s">
        <v>1486</v>
      </c>
      <c r="AD48" s="2" t="s">
        <v>1487</v>
      </c>
      <c r="AE48" s="2" t="s">
        <v>1488</v>
      </c>
      <c r="AF48" s="2" t="s">
        <v>1489</v>
      </c>
    </row>
    <row r="49" spans="1:32" ht="20.25">
      <c r="A49" s="2">
        <v>44</v>
      </c>
      <c r="B49" s="2" t="s">
        <v>548</v>
      </c>
      <c r="C49" s="2" t="s">
        <v>549</v>
      </c>
      <c r="D49" s="2">
        <v>1</v>
      </c>
      <c r="E49" s="2" t="s">
        <v>550</v>
      </c>
      <c r="F49" s="2">
        <v>1</v>
      </c>
      <c r="G49" s="2" t="s">
        <v>551</v>
      </c>
      <c r="H49" s="2">
        <v>1</v>
      </c>
      <c r="I49" s="2" t="s">
        <v>552</v>
      </c>
      <c r="J49" s="2">
        <v>1</v>
      </c>
      <c r="K49" s="2" t="s">
        <v>553</v>
      </c>
      <c r="L49" s="2">
        <v>1</v>
      </c>
      <c r="M49" s="2" t="s">
        <v>554</v>
      </c>
      <c r="N49" s="2">
        <v>1</v>
      </c>
      <c r="O49" s="2" t="s">
        <v>555</v>
      </c>
      <c r="P49" s="2">
        <v>1</v>
      </c>
      <c r="Q49" s="2" t="s">
        <v>556</v>
      </c>
      <c r="R49" s="2">
        <v>2</v>
      </c>
      <c r="S49" s="2"/>
      <c r="T49" s="2">
        <v>-1</v>
      </c>
      <c r="U49" s="2" t="s">
        <v>557</v>
      </c>
      <c r="V49" s="2">
        <v>2</v>
      </c>
      <c r="W49" s="2" t="s">
        <v>1490</v>
      </c>
      <c r="X49" s="2" t="s">
        <v>558</v>
      </c>
      <c r="Y49" s="2" t="s">
        <v>1491</v>
      </c>
      <c r="Z49" s="2" t="s">
        <v>559</v>
      </c>
      <c r="AA49" s="2" t="s">
        <v>560</v>
      </c>
      <c r="AB49" s="2" t="s">
        <v>560</v>
      </c>
      <c r="AC49" s="2" t="s">
        <v>560</v>
      </c>
      <c r="AD49" s="2" t="s">
        <v>561</v>
      </c>
      <c r="AE49" s="2" t="s">
        <v>67</v>
      </c>
      <c r="AF49" s="2" t="s">
        <v>562</v>
      </c>
    </row>
    <row r="50" spans="1:32" ht="20.25">
      <c r="A50" s="2">
        <v>45</v>
      </c>
      <c r="B50" s="2" t="s">
        <v>563</v>
      </c>
      <c r="C50" s="2" t="s">
        <v>564</v>
      </c>
      <c r="D50" s="2">
        <v>1</v>
      </c>
      <c r="E50" s="2" t="s">
        <v>493</v>
      </c>
      <c r="F50" s="2">
        <v>1</v>
      </c>
      <c r="G50" s="2" t="s">
        <v>565</v>
      </c>
      <c r="H50" s="2">
        <v>1</v>
      </c>
      <c r="I50" s="2" t="s">
        <v>566</v>
      </c>
      <c r="J50" s="2">
        <v>1</v>
      </c>
      <c r="K50" s="2" t="s">
        <v>567</v>
      </c>
      <c r="L50" s="2">
        <v>1</v>
      </c>
      <c r="M50" s="2" t="s">
        <v>568</v>
      </c>
      <c r="N50" s="2">
        <v>1</v>
      </c>
      <c r="O50" s="2" t="s">
        <v>569</v>
      </c>
      <c r="P50" s="2">
        <v>1</v>
      </c>
      <c r="Q50" s="2" t="s">
        <v>570</v>
      </c>
      <c r="R50" s="2">
        <v>1</v>
      </c>
      <c r="S50" s="2" t="s">
        <v>571</v>
      </c>
      <c r="T50" s="2">
        <v>1</v>
      </c>
      <c r="U50" s="2" t="s">
        <v>572</v>
      </c>
      <c r="V50" s="2">
        <v>1</v>
      </c>
      <c r="W50" s="2" t="s">
        <v>1492</v>
      </c>
      <c r="X50" s="2" t="s">
        <v>240</v>
      </c>
      <c r="Y50" s="2" t="s">
        <v>1493</v>
      </c>
      <c r="Z50" s="2" t="s">
        <v>241</v>
      </c>
      <c r="AA50" s="2" t="s">
        <v>230</v>
      </c>
      <c r="AB50" s="2" t="s">
        <v>230</v>
      </c>
      <c r="AC50" s="2" t="s">
        <v>230</v>
      </c>
      <c r="AD50" s="2" t="s">
        <v>573</v>
      </c>
      <c r="AE50" s="2" t="s">
        <v>371</v>
      </c>
      <c r="AF50" s="2" t="s">
        <v>43</v>
      </c>
    </row>
    <row r="51" spans="1:32" ht="20.25">
      <c r="A51" s="2">
        <v>46</v>
      </c>
      <c r="B51" s="2" t="s">
        <v>574</v>
      </c>
      <c r="C51" s="2" t="s">
        <v>575</v>
      </c>
      <c r="D51" s="2">
        <v>1</v>
      </c>
      <c r="E51" s="2" t="s">
        <v>576</v>
      </c>
      <c r="F51" s="2">
        <v>1</v>
      </c>
      <c r="G51" s="2" t="s">
        <v>577</v>
      </c>
      <c r="H51" s="2">
        <v>1</v>
      </c>
      <c r="I51" s="2" t="s">
        <v>578</v>
      </c>
      <c r="J51" s="2">
        <v>1</v>
      </c>
      <c r="K51" s="2" t="s">
        <v>579</v>
      </c>
      <c r="L51" s="2">
        <v>1</v>
      </c>
      <c r="M51" s="2" t="s">
        <v>580</v>
      </c>
      <c r="N51" s="2">
        <v>1</v>
      </c>
      <c r="O51" s="2" t="s">
        <v>581</v>
      </c>
      <c r="P51" s="2">
        <v>1</v>
      </c>
      <c r="Q51" s="2" t="s">
        <v>582</v>
      </c>
      <c r="R51" s="2">
        <v>1</v>
      </c>
      <c r="S51" s="2" t="s">
        <v>583</v>
      </c>
      <c r="T51" s="2">
        <v>1</v>
      </c>
      <c r="U51" s="2" t="s">
        <v>584</v>
      </c>
      <c r="V51" s="2">
        <v>1</v>
      </c>
      <c r="W51" s="2" t="s">
        <v>585</v>
      </c>
      <c r="X51" s="2" t="s">
        <v>1346</v>
      </c>
      <c r="Y51" s="2" t="s">
        <v>1494</v>
      </c>
      <c r="Z51" s="2" t="s">
        <v>586</v>
      </c>
      <c r="AA51" s="2" t="s">
        <v>587</v>
      </c>
      <c r="AB51" s="2" t="s">
        <v>587</v>
      </c>
      <c r="AC51" s="2" t="s">
        <v>587</v>
      </c>
      <c r="AD51" s="2" t="s">
        <v>588</v>
      </c>
      <c r="AE51" s="2" t="s">
        <v>1495</v>
      </c>
      <c r="AF51" s="2" t="s">
        <v>43</v>
      </c>
    </row>
    <row r="52" spans="1:32" ht="20.25">
      <c r="A52" s="2">
        <v>47</v>
      </c>
      <c r="B52" s="2" t="s">
        <v>589</v>
      </c>
      <c r="C52" s="2" t="s">
        <v>590</v>
      </c>
      <c r="D52" s="2">
        <v>1</v>
      </c>
      <c r="E52" s="2"/>
      <c r="F52" s="2">
        <v>-1</v>
      </c>
      <c r="G52" s="2"/>
      <c r="H52" s="2">
        <v>-1</v>
      </c>
      <c r="I52" s="2"/>
      <c r="J52" s="2">
        <v>-1</v>
      </c>
      <c r="K52" s="2"/>
      <c r="L52" s="2">
        <v>-1</v>
      </c>
      <c r="M52" s="2"/>
      <c r="N52" s="2">
        <v>-1</v>
      </c>
      <c r="O52" s="2"/>
      <c r="P52" s="2">
        <v>-1</v>
      </c>
      <c r="Q52" s="2"/>
      <c r="R52" s="2">
        <v>-1</v>
      </c>
      <c r="S52" s="2"/>
      <c r="T52" s="2">
        <v>-1</v>
      </c>
      <c r="U52" s="2"/>
      <c r="V52" s="2">
        <v>-1</v>
      </c>
      <c r="W52" s="2" t="s">
        <v>1496</v>
      </c>
      <c r="X52" s="2" t="s">
        <v>67</v>
      </c>
      <c r="Y52" s="2" t="s">
        <v>1497</v>
      </c>
      <c r="Z52" s="2" t="s">
        <v>67</v>
      </c>
      <c r="AA52" s="2" t="s">
        <v>67</v>
      </c>
      <c r="AB52" s="2" t="s">
        <v>67</v>
      </c>
      <c r="AC52" s="2" t="s">
        <v>67</v>
      </c>
      <c r="AD52" s="2" t="s">
        <v>67</v>
      </c>
      <c r="AE52" s="2" t="s">
        <v>67</v>
      </c>
      <c r="AF52" s="2" t="s">
        <v>67</v>
      </c>
    </row>
    <row r="53" spans="1:32" ht="20.25">
      <c r="A53" s="2">
        <v>48</v>
      </c>
      <c r="B53" s="2" t="s">
        <v>591</v>
      </c>
      <c r="C53" s="2" t="str">
        <f>"=θú-θā"</f>
        <v>=θú-θā</v>
      </c>
      <c r="D53" s="2">
        <v>1</v>
      </c>
      <c r="E53" s="2" t="s">
        <v>592</v>
      </c>
      <c r="F53" s="2">
        <v>1</v>
      </c>
      <c r="G53" s="2" t="s">
        <v>593</v>
      </c>
      <c r="H53" s="2">
        <v>1</v>
      </c>
      <c r="I53" s="2" t="s">
        <v>594</v>
      </c>
      <c r="J53" s="2">
        <v>1</v>
      </c>
      <c r="K53" s="2" t="s">
        <v>595</v>
      </c>
      <c r="L53" s="2">
        <v>1</v>
      </c>
      <c r="M53" s="2" t="s">
        <v>596</v>
      </c>
      <c r="N53" s="2">
        <v>1</v>
      </c>
      <c r="O53" s="2" t="s">
        <v>597</v>
      </c>
      <c r="P53" s="2">
        <v>1</v>
      </c>
      <c r="Q53" s="2" t="s">
        <v>598</v>
      </c>
      <c r="R53" s="2">
        <v>1</v>
      </c>
      <c r="S53" s="2"/>
      <c r="T53" s="2">
        <v>-1</v>
      </c>
      <c r="U53" s="2" t="s">
        <v>599</v>
      </c>
      <c r="V53" s="2">
        <v>1</v>
      </c>
      <c r="W53" s="2" t="s">
        <v>1498</v>
      </c>
      <c r="X53" s="2" t="s">
        <v>600</v>
      </c>
      <c r="Y53" s="2" t="s">
        <v>1499</v>
      </c>
      <c r="Z53" s="2" t="s">
        <v>147</v>
      </c>
      <c r="AA53" s="2" t="s">
        <v>82</v>
      </c>
      <c r="AB53" s="2" t="s">
        <v>82</v>
      </c>
      <c r="AC53" s="2" t="s">
        <v>82</v>
      </c>
      <c r="AD53" s="2" t="s">
        <v>601</v>
      </c>
      <c r="AE53" s="2" t="s">
        <v>67</v>
      </c>
      <c r="AF53" s="2" t="s">
        <v>43</v>
      </c>
    </row>
    <row r="54" spans="1:32" ht="20.25">
      <c r="A54" s="2">
        <v>49</v>
      </c>
      <c r="B54" s="2" t="s">
        <v>602</v>
      </c>
      <c r="C54" s="2" t="s">
        <v>603</v>
      </c>
      <c r="D54" s="2">
        <v>1</v>
      </c>
      <c r="E54" s="2" t="s">
        <v>604</v>
      </c>
      <c r="F54" s="2">
        <v>1</v>
      </c>
      <c r="G54" s="2" t="s">
        <v>605</v>
      </c>
      <c r="H54" s="2">
        <v>1</v>
      </c>
      <c r="I54" s="2" t="s">
        <v>605</v>
      </c>
      <c r="J54" s="2">
        <v>1</v>
      </c>
      <c r="K54" s="2" t="s">
        <v>606</v>
      </c>
      <c r="L54" s="2">
        <v>1</v>
      </c>
      <c r="M54" s="2" t="s">
        <v>607</v>
      </c>
      <c r="N54" s="2">
        <v>1</v>
      </c>
      <c r="O54" s="2" t="s">
        <v>608</v>
      </c>
      <c r="P54" s="2">
        <v>1</v>
      </c>
      <c r="Q54" s="2" t="s">
        <v>603</v>
      </c>
      <c r="R54" s="2">
        <v>1</v>
      </c>
      <c r="S54" s="2" t="s">
        <v>609</v>
      </c>
      <c r="T54" s="2">
        <v>2</v>
      </c>
      <c r="U54" s="2" t="s">
        <v>610</v>
      </c>
      <c r="V54" s="2">
        <v>1</v>
      </c>
      <c r="W54" s="2" t="s">
        <v>1500</v>
      </c>
      <c r="X54" s="2" t="s">
        <v>611</v>
      </c>
      <c r="Y54" s="2" t="s">
        <v>1501</v>
      </c>
      <c r="Z54" s="2" t="s">
        <v>612</v>
      </c>
      <c r="AA54" s="2" t="s">
        <v>613</v>
      </c>
      <c r="AB54" s="2" t="s">
        <v>613</v>
      </c>
      <c r="AC54" s="2" t="s">
        <v>613</v>
      </c>
      <c r="AD54" s="2" t="s">
        <v>435</v>
      </c>
      <c r="AE54" s="2" t="s">
        <v>1502</v>
      </c>
      <c r="AF54" s="2" t="s">
        <v>43</v>
      </c>
    </row>
    <row r="55" spans="1:32" ht="20.25">
      <c r="A55" s="2">
        <v>50</v>
      </c>
      <c r="B55" s="2" t="s">
        <v>614</v>
      </c>
      <c r="C55" s="2" t="s">
        <v>615</v>
      </c>
      <c r="D55" s="2">
        <v>1</v>
      </c>
      <c r="E55" s="2" t="s">
        <v>616</v>
      </c>
      <c r="F55" s="2">
        <v>2</v>
      </c>
      <c r="G55" s="2" t="s">
        <v>617</v>
      </c>
      <c r="H55" s="2">
        <v>2</v>
      </c>
      <c r="I55" s="2" t="s">
        <v>594</v>
      </c>
      <c r="J55" s="2">
        <v>2</v>
      </c>
      <c r="K55" s="2" t="s">
        <v>618</v>
      </c>
      <c r="L55" s="2">
        <v>2</v>
      </c>
      <c r="M55" s="2" t="s">
        <v>619</v>
      </c>
      <c r="N55" s="2">
        <v>3</v>
      </c>
      <c r="O55" s="2" t="s">
        <v>620</v>
      </c>
      <c r="P55" s="2">
        <v>2</v>
      </c>
      <c r="Q55" s="2" t="s">
        <v>621</v>
      </c>
      <c r="R55" s="2">
        <v>3</v>
      </c>
      <c r="S55" s="2" t="s">
        <v>622</v>
      </c>
      <c r="T55" s="2">
        <v>3</v>
      </c>
      <c r="U55" s="2" t="s">
        <v>623</v>
      </c>
      <c r="V55" s="2">
        <v>2</v>
      </c>
      <c r="W55" s="2" t="s">
        <v>624</v>
      </c>
      <c r="X55" s="2" t="s">
        <v>80</v>
      </c>
      <c r="Y55" s="2" t="s">
        <v>1503</v>
      </c>
      <c r="Z55" s="2" t="s">
        <v>106</v>
      </c>
      <c r="AA55" s="2" t="s">
        <v>107</v>
      </c>
      <c r="AB55" s="2" t="s">
        <v>107</v>
      </c>
      <c r="AC55" s="2" t="s">
        <v>107</v>
      </c>
      <c r="AD55" s="2" t="s">
        <v>43</v>
      </c>
      <c r="AE55" s="2" t="s">
        <v>149</v>
      </c>
      <c r="AF55" s="2" t="s">
        <v>43</v>
      </c>
    </row>
    <row r="56" spans="1:32" ht="20.25">
      <c r="A56" s="2">
        <v>51</v>
      </c>
      <c r="B56" s="2" t="s">
        <v>625</v>
      </c>
      <c r="C56" s="2" t="str">
        <f>"=bò=kʰó"</f>
        <v>=bò=kʰó</v>
      </c>
      <c r="D56" s="2">
        <v>1</v>
      </c>
      <c r="E56" s="2" t="s">
        <v>626</v>
      </c>
      <c r="F56" s="2">
        <v>1</v>
      </c>
      <c r="G56" s="2" t="s">
        <v>627</v>
      </c>
      <c r="H56" s="2">
        <v>1</v>
      </c>
      <c r="I56" s="2" t="s">
        <v>628</v>
      </c>
      <c r="J56" s="2">
        <v>1</v>
      </c>
      <c r="K56" s="2" t="s">
        <v>629</v>
      </c>
      <c r="L56" s="2">
        <v>1</v>
      </c>
      <c r="M56" s="2" t="s">
        <v>630</v>
      </c>
      <c r="N56" s="2">
        <v>1</v>
      </c>
      <c r="O56" s="2" t="s">
        <v>631</v>
      </c>
      <c r="P56" s="2">
        <v>1</v>
      </c>
      <c r="Q56" s="2" t="s">
        <v>632</v>
      </c>
      <c r="R56" s="2">
        <v>1</v>
      </c>
      <c r="S56" s="2"/>
      <c r="T56" s="2">
        <v>-1</v>
      </c>
      <c r="U56" s="2" t="s">
        <v>633</v>
      </c>
      <c r="V56" s="2">
        <v>1</v>
      </c>
      <c r="W56" s="2" t="s">
        <v>1504</v>
      </c>
      <c r="X56" s="2" t="s">
        <v>634</v>
      </c>
      <c r="Y56" s="2" t="s">
        <v>1505</v>
      </c>
      <c r="Z56" s="2" t="s">
        <v>635</v>
      </c>
      <c r="AA56" s="2" t="s">
        <v>1506</v>
      </c>
      <c r="AB56" s="2" t="s">
        <v>636</v>
      </c>
      <c r="AC56" s="2" t="s">
        <v>637</v>
      </c>
      <c r="AD56" s="2" t="s">
        <v>638</v>
      </c>
      <c r="AE56" s="2" t="s">
        <v>67</v>
      </c>
      <c r="AF56" s="2" t="s">
        <v>43</v>
      </c>
    </row>
    <row r="57" spans="1:32" ht="20.25">
      <c r="A57" s="2">
        <v>52</v>
      </c>
      <c r="B57" s="2" t="s">
        <v>639</v>
      </c>
      <c r="C57" s="2" t="s">
        <v>640</v>
      </c>
      <c r="D57" s="2">
        <v>1</v>
      </c>
      <c r="E57" s="2" t="s">
        <v>641</v>
      </c>
      <c r="F57" s="2">
        <v>1</v>
      </c>
      <c r="G57" s="2" t="s">
        <v>115</v>
      </c>
      <c r="H57" s="2">
        <v>1</v>
      </c>
      <c r="I57" s="2" t="s">
        <v>642</v>
      </c>
      <c r="J57" s="2">
        <v>2</v>
      </c>
      <c r="K57" s="2" t="s">
        <v>643</v>
      </c>
      <c r="L57" s="2">
        <v>3</v>
      </c>
      <c r="M57" s="2" t="s">
        <v>644</v>
      </c>
      <c r="N57" s="2">
        <v>1</v>
      </c>
      <c r="O57" s="2" t="s">
        <v>645</v>
      </c>
      <c r="P57" s="2">
        <v>1</v>
      </c>
      <c r="Q57" s="2" t="s">
        <v>308</v>
      </c>
      <c r="R57" s="2">
        <v>1</v>
      </c>
      <c r="S57" s="2" t="s">
        <v>646</v>
      </c>
      <c r="T57" s="2">
        <v>4</v>
      </c>
      <c r="U57" s="2" t="s">
        <v>647</v>
      </c>
      <c r="V57" s="2">
        <v>1</v>
      </c>
      <c r="W57" s="2" t="s">
        <v>1507</v>
      </c>
      <c r="X57" s="2" t="s">
        <v>648</v>
      </c>
      <c r="Y57" s="2" t="s">
        <v>1508</v>
      </c>
      <c r="Z57" s="2" t="s">
        <v>133</v>
      </c>
      <c r="AA57" s="2" t="s">
        <v>1509</v>
      </c>
      <c r="AB57" s="2" t="s">
        <v>1510</v>
      </c>
      <c r="AC57" s="2" t="s">
        <v>1511</v>
      </c>
      <c r="AD57" s="2" t="s">
        <v>435</v>
      </c>
      <c r="AE57" s="2" t="s">
        <v>649</v>
      </c>
      <c r="AF57" s="2" t="s">
        <v>43</v>
      </c>
    </row>
    <row r="58" spans="1:32" ht="20.25">
      <c r="A58" s="2">
        <v>53</v>
      </c>
      <c r="B58" s="2" t="s">
        <v>650</v>
      </c>
      <c r="C58" s="2" t="s">
        <v>651</v>
      </c>
      <c r="D58" s="2">
        <v>1</v>
      </c>
      <c r="E58" s="2" t="s">
        <v>652</v>
      </c>
      <c r="F58" s="2">
        <v>2</v>
      </c>
      <c r="G58" s="2" t="s">
        <v>653</v>
      </c>
      <c r="H58" s="2">
        <v>3</v>
      </c>
      <c r="I58" s="2" t="s">
        <v>654</v>
      </c>
      <c r="J58" s="2">
        <v>3</v>
      </c>
      <c r="K58" s="2" t="s">
        <v>655</v>
      </c>
      <c r="L58" s="2">
        <v>3</v>
      </c>
      <c r="M58" s="2" t="s">
        <v>656</v>
      </c>
      <c r="N58" s="2">
        <v>3</v>
      </c>
      <c r="O58" s="2" t="s">
        <v>657</v>
      </c>
      <c r="P58" s="2">
        <v>3</v>
      </c>
      <c r="Q58" s="2" t="s">
        <v>658</v>
      </c>
      <c r="R58" s="2">
        <v>3</v>
      </c>
      <c r="S58" s="2" t="s">
        <v>656</v>
      </c>
      <c r="T58" s="2">
        <v>3</v>
      </c>
      <c r="U58" s="2" t="s">
        <v>659</v>
      </c>
      <c r="V58" s="2">
        <v>3</v>
      </c>
      <c r="W58" s="2" t="s">
        <v>1512</v>
      </c>
      <c r="X58" s="2" t="s">
        <v>55</v>
      </c>
      <c r="Y58" s="2" t="s">
        <v>1513</v>
      </c>
      <c r="Z58" s="2" t="s">
        <v>94</v>
      </c>
      <c r="AA58" s="2" t="s">
        <v>148</v>
      </c>
      <c r="AB58" s="2" t="s">
        <v>148</v>
      </c>
      <c r="AC58" s="2" t="s">
        <v>148</v>
      </c>
      <c r="AD58" s="2" t="s">
        <v>43</v>
      </c>
      <c r="AE58" s="2" t="s">
        <v>660</v>
      </c>
      <c r="AF58" s="2" t="s">
        <v>43</v>
      </c>
    </row>
    <row r="59" spans="1:32" ht="20.25">
      <c r="A59" s="2">
        <v>54</v>
      </c>
      <c r="B59" s="2" t="s">
        <v>661</v>
      </c>
      <c r="C59" s="2" t="s">
        <v>450</v>
      </c>
      <c r="D59" s="2">
        <v>1</v>
      </c>
      <c r="E59" s="2" t="s">
        <v>662</v>
      </c>
      <c r="F59" s="2">
        <v>1</v>
      </c>
      <c r="G59" s="2" t="s">
        <v>577</v>
      </c>
      <c r="H59" s="2">
        <v>1</v>
      </c>
      <c r="I59" s="2" t="s">
        <v>575</v>
      </c>
      <c r="J59" s="2">
        <v>1</v>
      </c>
      <c r="K59" s="2" t="s">
        <v>583</v>
      </c>
      <c r="L59" s="2">
        <v>1</v>
      </c>
      <c r="M59" s="2" t="s">
        <v>663</v>
      </c>
      <c r="N59" s="2">
        <v>1</v>
      </c>
      <c r="O59" s="2" t="s">
        <v>664</v>
      </c>
      <c r="P59" s="2">
        <v>1</v>
      </c>
      <c r="Q59" s="2" t="s">
        <v>663</v>
      </c>
      <c r="R59" s="2">
        <v>1</v>
      </c>
      <c r="S59" s="2" t="s">
        <v>665</v>
      </c>
      <c r="T59" s="2">
        <v>1</v>
      </c>
      <c r="U59" s="2" t="s">
        <v>663</v>
      </c>
      <c r="V59" s="2">
        <v>1</v>
      </c>
      <c r="W59" s="2" t="s">
        <v>666</v>
      </c>
      <c r="X59" s="2" t="s">
        <v>667</v>
      </c>
      <c r="Y59" s="2" t="s">
        <v>1514</v>
      </c>
      <c r="Z59" s="2" t="s">
        <v>668</v>
      </c>
      <c r="AA59" s="2" t="s">
        <v>669</v>
      </c>
      <c r="AB59" s="2" t="s">
        <v>669</v>
      </c>
      <c r="AC59" s="2" t="s">
        <v>1515</v>
      </c>
      <c r="AD59" s="2" t="s">
        <v>670</v>
      </c>
      <c r="AE59" s="2" t="s">
        <v>671</v>
      </c>
      <c r="AF59" s="2" t="s">
        <v>43</v>
      </c>
    </row>
    <row r="60" spans="1:32" ht="20.25">
      <c r="A60" s="2">
        <v>55</v>
      </c>
      <c r="B60" s="2" t="s">
        <v>672</v>
      </c>
      <c r="C60" s="2" t="s">
        <v>673</v>
      </c>
      <c r="D60" s="2">
        <v>1</v>
      </c>
      <c r="E60" s="2" t="s">
        <v>674</v>
      </c>
      <c r="F60" s="2">
        <v>2</v>
      </c>
      <c r="G60" s="2" t="s">
        <v>675</v>
      </c>
      <c r="H60" s="2">
        <v>3</v>
      </c>
      <c r="I60" s="2" t="s">
        <v>676</v>
      </c>
      <c r="J60" s="2">
        <v>3</v>
      </c>
      <c r="K60" s="2" t="s">
        <v>677</v>
      </c>
      <c r="L60" s="2">
        <v>2</v>
      </c>
      <c r="M60" s="2" t="s">
        <v>678</v>
      </c>
      <c r="N60" s="2">
        <v>2</v>
      </c>
      <c r="O60" s="2" t="s">
        <v>679</v>
      </c>
      <c r="P60" s="2">
        <v>3</v>
      </c>
      <c r="Q60" s="2" t="s">
        <v>680</v>
      </c>
      <c r="R60" s="2">
        <v>3</v>
      </c>
      <c r="S60" s="2" t="s">
        <v>681</v>
      </c>
      <c r="T60" s="2">
        <v>3</v>
      </c>
      <c r="U60" s="2" t="s">
        <v>682</v>
      </c>
      <c r="V60" s="2">
        <v>3</v>
      </c>
      <c r="W60" s="2" t="s">
        <v>1516</v>
      </c>
      <c r="X60" s="2" t="s">
        <v>683</v>
      </c>
      <c r="Y60" s="2" t="s">
        <v>1517</v>
      </c>
      <c r="Z60" s="2" t="s">
        <v>203</v>
      </c>
      <c r="AA60" s="2" t="s">
        <v>1518</v>
      </c>
      <c r="AB60" s="2" t="s">
        <v>684</v>
      </c>
      <c r="AC60" s="2" t="s">
        <v>685</v>
      </c>
      <c r="AD60" s="2" t="s">
        <v>43</v>
      </c>
      <c r="AE60" s="2" t="s">
        <v>1519</v>
      </c>
      <c r="AF60" s="2" t="s">
        <v>43</v>
      </c>
    </row>
    <row r="61" spans="1:32" ht="20.25">
      <c r="A61" s="2">
        <v>56</v>
      </c>
      <c r="B61" s="2" t="s">
        <v>686</v>
      </c>
      <c r="C61" s="2" t="s">
        <v>687</v>
      </c>
      <c r="D61" s="2">
        <v>1</v>
      </c>
      <c r="E61" s="2" t="s">
        <v>688</v>
      </c>
      <c r="F61" s="2">
        <v>1</v>
      </c>
      <c r="G61" s="2" t="s">
        <v>689</v>
      </c>
      <c r="H61" s="2">
        <v>2</v>
      </c>
      <c r="I61" s="2" t="s">
        <v>690</v>
      </c>
      <c r="J61" s="2">
        <v>2</v>
      </c>
      <c r="K61" s="2" t="s">
        <v>691</v>
      </c>
      <c r="L61" s="2">
        <v>2</v>
      </c>
      <c r="M61" s="2" t="s">
        <v>692</v>
      </c>
      <c r="N61" s="2">
        <v>1</v>
      </c>
      <c r="O61" s="2" t="s">
        <v>693</v>
      </c>
      <c r="P61" s="2">
        <v>2</v>
      </c>
      <c r="Q61" s="2" t="s">
        <v>694</v>
      </c>
      <c r="R61" s="2">
        <v>2</v>
      </c>
      <c r="S61" s="2" t="s">
        <v>695</v>
      </c>
      <c r="T61" s="2">
        <v>3</v>
      </c>
      <c r="U61" s="2" t="s">
        <v>696</v>
      </c>
      <c r="V61" s="2">
        <v>2</v>
      </c>
      <c r="W61" s="2" t="s">
        <v>1520</v>
      </c>
      <c r="X61" s="2" t="s">
        <v>1521</v>
      </c>
      <c r="Y61" s="2" t="s">
        <v>1522</v>
      </c>
      <c r="Z61" s="2" t="s">
        <v>191</v>
      </c>
      <c r="AA61" s="2" t="s">
        <v>82</v>
      </c>
      <c r="AB61" s="2" t="s">
        <v>82</v>
      </c>
      <c r="AC61" s="2" t="s">
        <v>82</v>
      </c>
      <c r="AD61" s="2" t="s">
        <v>43</v>
      </c>
      <c r="AE61" s="2" t="s">
        <v>697</v>
      </c>
      <c r="AF61" s="2" t="s">
        <v>43</v>
      </c>
    </row>
    <row r="62" spans="1:32" ht="20.25">
      <c r="A62" s="2">
        <v>57</v>
      </c>
      <c r="B62" s="2" t="s">
        <v>698</v>
      </c>
      <c r="C62" s="2" t="str">
        <f>"=mī"</f>
        <v>=mī</v>
      </c>
      <c r="D62" s="2">
        <v>1</v>
      </c>
      <c r="E62" s="2" t="s">
        <v>699</v>
      </c>
      <c r="F62" s="2">
        <v>1</v>
      </c>
      <c r="G62" s="2" t="s">
        <v>364</v>
      </c>
      <c r="H62" s="2">
        <v>1</v>
      </c>
      <c r="I62" s="2" t="s">
        <v>700</v>
      </c>
      <c r="J62" s="2">
        <v>1</v>
      </c>
      <c r="K62" s="2" t="s">
        <v>364</v>
      </c>
      <c r="L62" s="2">
        <v>1</v>
      </c>
      <c r="M62" s="2" t="s">
        <v>366</v>
      </c>
      <c r="N62" s="2">
        <v>1</v>
      </c>
      <c r="O62" s="2" t="s">
        <v>364</v>
      </c>
      <c r="P62" s="2">
        <v>1</v>
      </c>
      <c r="Q62" s="2" t="s">
        <v>701</v>
      </c>
      <c r="R62" s="2">
        <v>1</v>
      </c>
      <c r="S62" s="2" t="s">
        <v>702</v>
      </c>
      <c r="T62" s="2">
        <v>2</v>
      </c>
      <c r="U62" s="2" t="s">
        <v>703</v>
      </c>
      <c r="V62" s="2">
        <v>1</v>
      </c>
      <c r="W62" s="2" t="s">
        <v>704</v>
      </c>
      <c r="X62" s="2" t="s">
        <v>55</v>
      </c>
      <c r="Y62" s="2" t="s">
        <v>1523</v>
      </c>
      <c r="Z62" s="2" t="s">
        <v>147</v>
      </c>
      <c r="AA62" s="2" t="s">
        <v>705</v>
      </c>
      <c r="AB62" s="2" t="s">
        <v>148</v>
      </c>
      <c r="AC62" s="2" t="s">
        <v>148</v>
      </c>
      <c r="AD62" s="2" t="s">
        <v>1524</v>
      </c>
      <c r="AE62" s="2" t="s">
        <v>706</v>
      </c>
      <c r="AF62" s="2" t="s">
        <v>43</v>
      </c>
    </row>
    <row r="63" spans="1:32" ht="20.25">
      <c r="A63" s="2">
        <v>58</v>
      </c>
      <c r="B63" s="2" t="s">
        <v>707</v>
      </c>
      <c r="C63" s="2" t="s">
        <v>708</v>
      </c>
      <c r="D63" s="2">
        <v>1</v>
      </c>
      <c r="E63" s="2"/>
      <c r="F63" s="2">
        <v>-1</v>
      </c>
      <c r="G63" s="2" t="s">
        <v>709</v>
      </c>
      <c r="H63" s="2">
        <v>2</v>
      </c>
      <c r="I63" s="2"/>
      <c r="J63" s="2">
        <v>-1</v>
      </c>
      <c r="K63" s="2"/>
      <c r="L63" s="2">
        <v>-1</v>
      </c>
      <c r="M63" s="2"/>
      <c r="N63" s="2">
        <v>-1</v>
      </c>
      <c r="O63" s="2"/>
      <c r="P63" s="2">
        <v>-1</v>
      </c>
      <c r="Q63" s="2"/>
      <c r="R63" s="2">
        <v>-1</v>
      </c>
      <c r="S63" s="2" t="s">
        <v>710</v>
      </c>
      <c r="T63" s="2">
        <v>3</v>
      </c>
      <c r="U63" s="2"/>
      <c r="V63" s="2">
        <v>-1</v>
      </c>
      <c r="W63" s="2" t="s">
        <v>711</v>
      </c>
      <c r="X63" s="2" t="s">
        <v>67</v>
      </c>
      <c r="Y63" s="2" t="s">
        <v>1525</v>
      </c>
      <c r="Z63" s="2" t="s">
        <v>67</v>
      </c>
      <c r="AA63" s="2" t="s">
        <v>67</v>
      </c>
      <c r="AB63" s="2" t="s">
        <v>67</v>
      </c>
      <c r="AC63" s="2" t="s">
        <v>67</v>
      </c>
      <c r="AD63" s="2" t="s">
        <v>67</v>
      </c>
      <c r="AE63" s="2" t="s">
        <v>712</v>
      </c>
      <c r="AF63" s="2" t="s">
        <v>67</v>
      </c>
    </row>
    <row r="64" spans="1:32" ht="20.25">
      <c r="A64" s="2">
        <v>59</v>
      </c>
      <c r="B64" s="2" t="s">
        <v>713</v>
      </c>
      <c r="C64" s="2" t="s">
        <v>714</v>
      </c>
      <c r="D64" s="2">
        <v>1</v>
      </c>
      <c r="E64" s="2" t="s">
        <v>715</v>
      </c>
      <c r="F64" s="2">
        <v>1</v>
      </c>
      <c r="G64" s="2" t="s">
        <v>716</v>
      </c>
      <c r="H64" s="2">
        <v>1</v>
      </c>
      <c r="I64" s="2" t="s">
        <v>717</v>
      </c>
      <c r="J64" s="2">
        <v>1</v>
      </c>
      <c r="K64" s="2" t="s">
        <v>718</v>
      </c>
      <c r="L64" s="2">
        <v>1</v>
      </c>
      <c r="M64" s="2" t="s">
        <v>719</v>
      </c>
      <c r="N64" s="2">
        <v>1</v>
      </c>
      <c r="O64" s="2" t="s">
        <v>720</v>
      </c>
      <c r="P64" s="2">
        <v>1</v>
      </c>
      <c r="Q64" s="2" t="s">
        <v>721</v>
      </c>
      <c r="R64" s="2">
        <v>1</v>
      </c>
      <c r="S64" s="2"/>
      <c r="T64" s="2">
        <v>-1</v>
      </c>
      <c r="U64" s="2" t="s">
        <v>722</v>
      </c>
      <c r="V64" s="2">
        <v>1</v>
      </c>
      <c r="W64" s="2" t="s">
        <v>723</v>
      </c>
      <c r="X64" s="2" t="s">
        <v>458</v>
      </c>
      <c r="Y64" s="2" t="s">
        <v>1526</v>
      </c>
      <c r="Z64" s="2" t="s">
        <v>216</v>
      </c>
      <c r="AA64" s="2" t="s">
        <v>1527</v>
      </c>
      <c r="AB64" s="2" t="s">
        <v>134</v>
      </c>
      <c r="AC64" s="2" t="s">
        <v>134</v>
      </c>
      <c r="AD64" s="2" t="s">
        <v>724</v>
      </c>
      <c r="AE64" s="2" t="s">
        <v>67</v>
      </c>
      <c r="AF64" s="2" t="s">
        <v>43</v>
      </c>
    </row>
    <row r="65" spans="1:32" ht="20.25">
      <c r="A65" s="2">
        <v>60</v>
      </c>
      <c r="B65" s="2" t="s">
        <v>725</v>
      </c>
      <c r="C65" s="2" t="s">
        <v>726</v>
      </c>
      <c r="D65" s="2">
        <v>1</v>
      </c>
      <c r="E65" s="2" t="s">
        <v>727</v>
      </c>
      <c r="F65" s="2">
        <v>2</v>
      </c>
      <c r="G65" s="2" t="s">
        <v>716</v>
      </c>
      <c r="H65" s="2">
        <v>3</v>
      </c>
      <c r="I65" s="2" t="s">
        <v>728</v>
      </c>
      <c r="J65" s="2">
        <v>2</v>
      </c>
      <c r="K65" s="2" t="s">
        <v>729</v>
      </c>
      <c r="L65" s="2">
        <v>2</v>
      </c>
      <c r="M65" s="2" t="s">
        <v>730</v>
      </c>
      <c r="N65" s="2">
        <v>1</v>
      </c>
      <c r="O65" s="2" t="s">
        <v>731</v>
      </c>
      <c r="P65" s="2">
        <v>2</v>
      </c>
      <c r="Q65" s="2" t="s">
        <v>732</v>
      </c>
      <c r="R65" s="2">
        <v>2</v>
      </c>
      <c r="S65" s="2" t="s">
        <v>733</v>
      </c>
      <c r="T65" s="2">
        <v>2</v>
      </c>
      <c r="U65" s="2" t="s">
        <v>734</v>
      </c>
      <c r="V65" s="2">
        <v>2</v>
      </c>
      <c r="W65" s="2" t="s">
        <v>1528</v>
      </c>
      <c r="X65" s="2" t="s">
        <v>735</v>
      </c>
      <c r="Y65" s="2" t="s">
        <v>1529</v>
      </c>
      <c r="Z65" s="2" t="s">
        <v>736</v>
      </c>
      <c r="AA65" s="2" t="s">
        <v>737</v>
      </c>
      <c r="AB65" s="2" t="s">
        <v>737</v>
      </c>
      <c r="AC65" s="2" t="s">
        <v>738</v>
      </c>
      <c r="AD65" s="2" t="s">
        <v>739</v>
      </c>
      <c r="AE65" s="2" t="s">
        <v>740</v>
      </c>
      <c r="AF65" s="2" t="s">
        <v>741</v>
      </c>
    </row>
    <row r="66" spans="1:32" ht="20.25">
      <c r="A66" s="2">
        <v>61</v>
      </c>
      <c r="B66" s="2" t="s">
        <v>742</v>
      </c>
      <c r="C66" s="2" t="s">
        <v>743</v>
      </c>
      <c r="D66" s="2">
        <v>1</v>
      </c>
      <c r="E66" s="2" t="s">
        <v>744</v>
      </c>
      <c r="F66" s="2">
        <v>1</v>
      </c>
      <c r="G66" s="2" t="s">
        <v>745</v>
      </c>
      <c r="H66" s="2">
        <v>2</v>
      </c>
      <c r="I66" s="2" t="s">
        <v>746</v>
      </c>
      <c r="J66" s="2">
        <v>2</v>
      </c>
      <c r="K66" s="2" t="s">
        <v>747</v>
      </c>
      <c r="L66" s="2">
        <v>1</v>
      </c>
      <c r="M66" s="2" t="s">
        <v>748</v>
      </c>
      <c r="N66" s="2">
        <v>1</v>
      </c>
      <c r="O66" s="2" t="s">
        <v>749</v>
      </c>
      <c r="P66" s="2">
        <v>1</v>
      </c>
      <c r="Q66" s="2" t="s">
        <v>750</v>
      </c>
      <c r="R66" s="2">
        <v>1</v>
      </c>
      <c r="S66" s="2"/>
      <c r="T66" s="2">
        <v>-1</v>
      </c>
      <c r="U66" s="2" t="s">
        <v>751</v>
      </c>
      <c r="V66" s="2">
        <v>2</v>
      </c>
      <c r="W66" s="2" t="s">
        <v>1530</v>
      </c>
      <c r="X66" s="2" t="s">
        <v>292</v>
      </c>
      <c r="Y66" s="2" t="s">
        <v>1531</v>
      </c>
      <c r="Z66" s="2" t="s">
        <v>191</v>
      </c>
      <c r="AA66" s="2" t="s">
        <v>82</v>
      </c>
      <c r="AB66" s="2" t="s">
        <v>82</v>
      </c>
      <c r="AC66" s="2" t="s">
        <v>82</v>
      </c>
      <c r="AD66" s="2" t="s">
        <v>43</v>
      </c>
      <c r="AE66" s="2" t="s">
        <v>67</v>
      </c>
      <c r="AF66" s="2" t="s">
        <v>43</v>
      </c>
    </row>
    <row r="67" spans="1:32" ht="20.25">
      <c r="A67" s="2">
        <v>62</v>
      </c>
      <c r="B67" s="2" t="s">
        <v>752</v>
      </c>
      <c r="C67" s="2" t="s">
        <v>753</v>
      </c>
      <c r="D67" s="2">
        <v>1</v>
      </c>
      <c r="E67" s="2" t="s">
        <v>754</v>
      </c>
      <c r="F67" s="2">
        <v>1</v>
      </c>
      <c r="G67" s="2" t="s">
        <v>755</v>
      </c>
      <c r="H67" s="2">
        <v>1</v>
      </c>
      <c r="I67" s="2"/>
      <c r="J67" s="2">
        <v>-1</v>
      </c>
      <c r="K67" s="2" t="s">
        <v>756</v>
      </c>
      <c r="L67" s="2">
        <v>1</v>
      </c>
      <c r="M67" s="2"/>
      <c r="N67" s="2">
        <v>-1</v>
      </c>
      <c r="O67" s="2"/>
      <c r="P67" s="2">
        <v>-1</v>
      </c>
      <c r="Q67" s="2" t="s">
        <v>757</v>
      </c>
      <c r="R67" s="2">
        <v>2</v>
      </c>
      <c r="S67" s="2" t="s">
        <v>758</v>
      </c>
      <c r="T67" s="2">
        <v>3</v>
      </c>
      <c r="U67" s="2"/>
      <c r="V67" s="2">
        <v>-1</v>
      </c>
      <c r="W67" s="2" t="s">
        <v>1532</v>
      </c>
      <c r="X67" s="2" t="s">
        <v>1533</v>
      </c>
      <c r="Y67" s="2" t="s">
        <v>759</v>
      </c>
      <c r="Z67" s="2" t="s">
        <v>67</v>
      </c>
      <c r="AA67" s="2" t="s">
        <v>760</v>
      </c>
      <c r="AB67" s="2" t="s">
        <v>67</v>
      </c>
      <c r="AC67" s="2" t="s">
        <v>67</v>
      </c>
      <c r="AD67" s="2" t="s">
        <v>761</v>
      </c>
      <c r="AE67" s="2" t="s">
        <v>762</v>
      </c>
      <c r="AF67" s="2" t="s">
        <v>67</v>
      </c>
    </row>
    <row r="68" spans="1:32" ht="20.25">
      <c r="A68" s="2">
        <v>63</v>
      </c>
      <c r="B68" s="2" t="s">
        <v>763</v>
      </c>
      <c r="C68" s="2" t="s">
        <v>764</v>
      </c>
      <c r="D68" s="2">
        <v>1</v>
      </c>
      <c r="E68" s="2" t="s">
        <v>765</v>
      </c>
      <c r="F68" s="2">
        <v>1</v>
      </c>
      <c r="G68" s="2" t="s">
        <v>766</v>
      </c>
      <c r="H68" s="2">
        <v>1</v>
      </c>
      <c r="I68" s="2" t="s">
        <v>767</v>
      </c>
      <c r="J68" s="2">
        <v>1</v>
      </c>
      <c r="K68" s="2" t="s">
        <v>768</v>
      </c>
      <c r="L68" s="2">
        <v>1</v>
      </c>
      <c r="M68" s="2" t="s">
        <v>769</v>
      </c>
      <c r="N68" s="2">
        <v>1</v>
      </c>
      <c r="O68" s="2" t="s">
        <v>769</v>
      </c>
      <c r="P68" s="2">
        <v>1</v>
      </c>
      <c r="Q68" s="2" t="s">
        <v>768</v>
      </c>
      <c r="R68" s="2">
        <v>1</v>
      </c>
      <c r="S68" s="2" t="s">
        <v>770</v>
      </c>
      <c r="T68" s="2">
        <v>2</v>
      </c>
      <c r="U68" s="2" t="s">
        <v>771</v>
      </c>
      <c r="V68" s="2">
        <v>1</v>
      </c>
      <c r="W68" s="2" t="s">
        <v>1534</v>
      </c>
      <c r="X68" s="2" t="s">
        <v>1535</v>
      </c>
      <c r="Y68" s="2" t="s">
        <v>1536</v>
      </c>
      <c r="Z68" s="2" t="s">
        <v>1537</v>
      </c>
      <c r="AA68" s="2" t="s">
        <v>772</v>
      </c>
      <c r="AB68" s="2" t="s">
        <v>42</v>
      </c>
      <c r="AC68" s="2" t="s">
        <v>42</v>
      </c>
      <c r="AD68" s="2" t="s">
        <v>1538</v>
      </c>
      <c r="AE68" s="2" t="s">
        <v>773</v>
      </c>
      <c r="AF68" s="2" t="s">
        <v>43</v>
      </c>
    </row>
    <row r="69" spans="1:32" ht="20.25">
      <c r="A69" s="2">
        <v>64</v>
      </c>
      <c r="B69" s="2" t="s">
        <v>774</v>
      </c>
      <c r="C69" s="2" t="s">
        <v>775</v>
      </c>
      <c r="D69" s="2">
        <v>1</v>
      </c>
      <c r="E69" s="2" t="s">
        <v>776</v>
      </c>
      <c r="F69" s="2">
        <v>1</v>
      </c>
      <c r="G69" s="2" t="s">
        <v>777</v>
      </c>
      <c r="H69" s="2">
        <v>1</v>
      </c>
      <c r="I69" s="2" t="s">
        <v>778</v>
      </c>
      <c r="J69" s="2">
        <v>1</v>
      </c>
      <c r="K69" s="2" t="s">
        <v>779</v>
      </c>
      <c r="L69" s="2">
        <v>1</v>
      </c>
      <c r="M69" s="2" t="s">
        <v>780</v>
      </c>
      <c r="N69" s="2">
        <v>1</v>
      </c>
      <c r="O69" s="2" t="s">
        <v>781</v>
      </c>
      <c r="P69" s="2">
        <v>1</v>
      </c>
      <c r="Q69" s="2" t="s">
        <v>782</v>
      </c>
      <c r="R69" s="2">
        <v>1</v>
      </c>
      <c r="S69" s="2" t="s">
        <v>783</v>
      </c>
      <c r="T69" s="2">
        <v>1</v>
      </c>
      <c r="U69" s="2" t="s">
        <v>784</v>
      </c>
      <c r="V69" s="2">
        <v>1</v>
      </c>
      <c r="W69" s="2" t="s">
        <v>785</v>
      </c>
      <c r="X69" s="2" t="s">
        <v>55</v>
      </c>
      <c r="Y69" s="2" t="s">
        <v>1539</v>
      </c>
      <c r="Z69" s="2" t="s">
        <v>147</v>
      </c>
      <c r="AA69" s="2" t="s">
        <v>1540</v>
      </c>
      <c r="AB69" s="2" t="s">
        <v>148</v>
      </c>
      <c r="AC69" s="2" t="s">
        <v>148</v>
      </c>
      <c r="AD69" s="2" t="s">
        <v>670</v>
      </c>
      <c r="AE69" s="2" t="s">
        <v>1541</v>
      </c>
      <c r="AF69" s="2" t="s">
        <v>43</v>
      </c>
    </row>
    <row r="70" spans="1:32" ht="20.25">
      <c r="A70" s="2">
        <v>65</v>
      </c>
      <c r="B70" s="2" t="s">
        <v>786</v>
      </c>
      <c r="C70" s="2" t="s">
        <v>787</v>
      </c>
      <c r="D70" s="2">
        <v>1</v>
      </c>
      <c r="E70" s="2" t="s">
        <v>788</v>
      </c>
      <c r="F70" s="2">
        <v>1</v>
      </c>
      <c r="G70" s="2" t="s">
        <v>789</v>
      </c>
      <c r="H70" s="2">
        <v>2</v>
      </c>
      <c r="I70" s="2" t="s">
        <v>790</v>
      </c>
      <c r="J70" s="2">
        <v>2</v>
      </c>
      <c r="K70" s="2" t="s">
        <v>791</v>
      </c>
      <c r="L70" s="2">
        <v>2</v>
      </c>
      <c r="M70" s="2" t="s">
        <v>792</v>
      </c>
      <c r="N70" s="2">
        <v>2</v>
      </c>
      <c r="O70" s="2" t="s">
        <v>793</v>
      </c>
      <c r="P70" s="2">
        <v>2</v>
      </c>
      <c r="Q70" s="2" t="s">
        <v>794</v>
      </c>
      <c r="R70" s="2">
        <v>1</v>
      </c>
      <c r="S70" s="2"/>
      <c r="T70" s="2">
        <v>-1</v>
      </c>
      <c r="U70" s="2" t="s">
        <v>795</v>
      </c>
      <c r="V70" s="2">
        <v>1</v>
      </c>
      <c r="W70" s="2" t="s">
        <v>796</v>
      </c>
      <c r="X70" s="2" t="s">
        <v>667</v>
      </c>
      <c r="Y70" s="2" t="s">
        <v>1542</v>
      </c>
      <c r="Z70" s="2" t="s">
        <v>203</v>
      </c>
      <c r="AA70" s="2" t="s">
        <v>797</v>
      </c>
      <c r="AB70" s="2" t="s">
        <v>797</v>
      </c>
      <c r="AC70" s="2" t="s">
        <v>797</v>
      </c>
      <c r="AD70" s="2" t="s">
        <v>43</v>
      </c>
      <c r="AE70" s="2" t="s">
        <v>67</v>
      </c>
      <c r="AF70" s="2" t="s">
        <v>43</v>
      </c>
    </row>
    <row r="71" spans="1:32" ht="20.25">
      <c r="A71" s="2">
        <v>66</v>
      </c>
      <c r="B71" s="2" t="s">
        <v>798</v>
      </c>
      <c r="C71" s="2" t="s">
        <v>799</v>
      </c>
      <c r="D71" s="2">
        <v>1</v>
      </c>
      <c r="E71" s="2" t="s">
        <v>800</v>
      </c>
      <c r="F71" s="2">
        <v>1</v>
      </c>
      <c r="G71" s="2" t="s">
        <v>801</v>
      </c>
      <c r="H71" s="2">
        <v>1</v>
      </c>
      <c r="I71" s="2" t="s">
        <v>802</v>
      </c>
      <c r="J71" s="2">
        <v>1</v>
      </c>
      <c r="K71" s="2" t="s">
        <v>803</v>
      </c>
      <c r="L71" s="2">
        <v>1</v>
      </c>
      <c r="M71" s="2" t="s">
        <v>804</v>
      </c>
      <c r="N71" s="2">
        <v>1</v>
      </c>
      <c r="O71" s="2" t="s">
        <v>805</v>
      </c>
      <c r="P71" s="2">
        <v>1</v>
      </c>
      <c r="Q71" s="2" t="s">
        <v>806</v>
      </c>
      <c r="R71" s="2">
        <v>1</v>
      </c>
      <c r="S71" s="2"/>
      <c r="T71" s="2">
        <v>-1</v>
      </c>
      <c r="U71" s="2" t="s">
        <v>807</v>
      </c>
      <c r="V71" s="2">
        <v>1</v>
      </c>
      <c r="W71" s="2" t="s">
        <v>808</v>
      </c>
      <c r="X71" s="2" t="s">
        <v>458</v>
      </c>
      <c r="Y71" s="2" t="s">
        <v>1543</v>
      </c>
      <c r="Z71" s="2" t="s">
        <v>133</v>
      </c>
      <c r="AA71" s="2" t="s">
        <v>1544</v>
      </c>
      <c r="AB71" s="2" t="s">
        <v>134</v>
      </c>
      <c r="AC71" s="2" t="s">
        <v>134</v>
      </c>
      <c r="AD71" s="2" t="s">
        <v>95</v>
      </c>
      <c r="AE71" s="2" t="s">
        <v>67</v>
      </c>
      <c r="AF71" s="2" t="s">
        <v>43</v>
      </c>
    </row>
    <row r="72" spans="1:32" ht="20.25">
      <c r="A72" s="2">
        <v>67</v>
      </c>
      <c r="B72" s="2" t="s">
        <v>809</v>
      </c>
      <c r="C72" s="2" t="s">
        <v>810</v>
      </c>
      <c r="D72" s="2">
        <v>1</v>
      </c>
      <c r="E72" s="2" t="s">
        <v>811</v>
      </c>
      <c r="F72" s="2">
        <v>1</v>
      </c>
      <c r="G72" s="2" t="s">
        <v>812</v>
      </c>
      <c r="H72" s="2">
        <v>1</v>
      </c>
      <c r="I72" s="2" t="s">
        <v>813</v>
      </c>
      <c r="J72" s="2">
        <v>1</v>
      </c>
      <c r="K72" s="2" t="s">
        <v>812</v>
      </c>
      <c r="L72" s="2">
        <v>1</v>
      </c>
      <c r="M72" s="2" t="s">
        <v>814</v>
      </c>
      <c r="N72" s="2">
        <v>1</v>
      </c>
      <c r="O72" s="2" t="s">
        <v>815</v>
      </c>
      <c r="P72" s="2">
        <v>1</v>
      </c>
      <c r="Q72" s="2" t="s">
        <v>816</v>
      </c>
      <c r="R72" s="2">
        <v>1</v>
      </c>
      <c r="S72" s="2" t="s">
        <v>817</v>
      </c>
      <c r="T72" s="2">
        <v>1</v>
      </c>
      <c r="U72" s="2" t="s">
        <v>818</v>
      </c>
      <c r="V72" s="2">
        <v>1</v>
      </c>
      <c r="W72" s="2" t="s">
        <v>819</v>
      </c>
      <c r="X72" s="2" t="s">
        <v>55</v>
      </c>
      <c r="Y72" s="2" t="s">
        <v>1545</v>
      </c>
      <c r="Z72" s="2" t="s">
        <v>203</v>
      </c>
      <c r="AA72" s="2" t="s">
        <v>148</v>
      </c>
      <c r="AB72" s="2" t="s">
        <v>148</v>
      </c>
      <c r="AC72" s="2" t="s">
        <v>148</v>
      </c>
      <c r="AD72" s="2" t="s">
        <v>820</v>
      </c>
      <c r="AE72" s="2" t="s">
        <v>243</v>
      </c>
      <c r="AF72" s="2" t="s">
        <v>43</v>
      </c>
    </row>
    <row r="73" spans="1:32" ht="20.25">
      <c r="A73" s="2">
        <v>68</v>
      </c>
      <c r="B73" s="2" t="s">
        <v>821</v>
      </c>
      <c r="C73" s="2" t="s">
        <v>822</v>
      </c>
      <c r="D73" s="2">
        <v>1</v>
      </c>
      <c r="E73" s="2" t="s">
        <v>823</v>
      </c>
      <c r="F73" s="2">
        <v>1</v>
      </c>
      <c r="G73" s="2" t="s">
        <v>824</v>
      </c>
      <c r="H73" s="2">
        <v>1</v>
      </c>
      <c r="I73" s="2" t="s">
        <v>825</v>
      </c>
      <c r="J73" s="2">
        <v>1</v>
      </c>
      <c r="K73" s="2" t="s">
        <v>826</v>
      </c>
      <c r="L73" s="2">
        <v>1</v>
      </c>
      <c r="M73" s="2" t="s">
        <v>827</v>
      </c>
      <c r="N73" s="2">
        <v>1</v>
      </c>
      <c r="O73" s="2" t="s">
        <v>828</v>
      </c>
      <c r="P73" s="2">
        <v>1</v>
      </c>
      <c r="Q73" s="2" t="s">
        <v>829</v>
      </c>
      <c r="R73" s="2">
        <v>1</v>
      </c>
      <c r="S73" s="2" t="s">
        <v>830</v>
      </c>
      <c r="T73" s="2">
        <v>1</v>
      </c>
      <c r="U73" s="2" t="s">
        <v>831</v>
      </c>
      <c r="V73" s="2">
        <v>1</v>
      </c>
      <c r="W73" s="2" t="s">
        <v>1546</v>
      </c>
      <c r="X73" s="2" t="s">
        <v>667</v>
      </c>
      <c r="Y73" s="2" t="s">
        <v>1547</v>
      </c>
      <c r="Z73" s="2" t="s">
        <v>832</v>
      </c>
      <c r="AA73" s="2" t="s">
        <v>833</v>
      </c>
      <c r="AB73" s="2" t="s">
        <v>833</v>
      </c>
      <c r="AC73" s="2" t="s">
        <v>834</v>
      </c>
      <c r="AD73" s="2" t="s">
        <v>43</v>
      </c>
      <c r="AE73" s="2" t="s">
        <v>835</v>
      </c>
      <c r="AF73" s="2" t="s">
        <v>836</v>
      </c>
    </row>
    <row r="74" spans="1:32" ht="20.25">
      <c r="A74" s="2">
        <v>69</v>
      </c>
      <c r="B74" s="2" t="s">
        <v>837</v>
      </c>
      <c r="C74" s="2" t="s">
        <v>838</v>
      </c>
      <c r="D74" s="2">
        <v>1</v>
      </c>
      <c r="E74" s="2" t="s">
        <v>839</v>
      </c>
      <c r="F74" s="2">
        <v>1</v>
      </c>
      <c r="G74" s="2" t="s">
        <v>840</v>
      </c>
      <c r="H74" s="2">
        <v>2</v>
      </c>
      <c r="I74" s="2" t="s">
        <v>841</v>
      </c>
      <c r="J74" s="2">
        <v>2</v>
      </c>
      <c r="K74" s="2" t="s">
        <v>842</v>
      </c>
      <c r="L74" s="2">
        <v>1</v>
      </c>
      <c r="M74" s="2" t="s">
        <v>843</v>
      </c>
      <c r="N74" s="2">
        <v>1</v>
      </c>
      <c r="O74" s="2" t="s">
        <v>844</v>
      </c>
      <c r="P74" s="2">
        <v>1</v>
      </c>
      <c r="Q74" s="2" t="s">
        <v>845</v>
      </c>
      <c r="R74" s="2">
        <v>1</v>
      </c>
      <c r="S74" s="2"/>
      <c r="T74" s="2">
        <v>-1</v>
      </c>
      <c r="U74" s="2" t="s">
        <v>846</v>
      </c>
      <c r="V74" s="2">
        <v>2</v>
      </c>
      <c r="W74" s="2" t="s">
        <v>1548</v>
      </c>
      <c r="X74" s="2" t="s">
        <v>847</v>
      </c>
      <c r="Y74" s="2" t="s">
        <v>1549</v>
      </c>
      <c r="Z74" s="2" t="s">
        <v>216</v>
      </c>
      <c r="AA74" s="2" t="s">
        <v>134</v>
      </c>
      <c r="AB74" s="2" t="s">
        <v>134</v>
      </c>
      <c r="AC74" s="2" t="s">
        <v>134</v>
      </c>
      <c r="AD74" s="2" t="s">
        <v>43</v>
      </c>
      <c r="AE74" s="2" t="s">
        <v>67</v>
      </c>
      <c r="AF74" s="2" t="s">
        <v>43</v>
      </c>
    </row>
    <row r="75" spans="1:32" ht="20.25">
      <c r="A75" s="2">
        <v>69</v>
      </c>
      <c r="B75" s="2" t="s">
        <v>837</v>
      </c>
      <c r="C75" s="2" t="s">
        <v>848</v>
      </c>
      <c r="D75" s="2">
        <v>2</v>
      </c>
      <c r="E75" s="2"/>
      <c r="F75" s="2">
        <v>0</v>
      </c>
      <c r="G75" s="2" t="s">
        <v>849</v>
      </c>
      <c r="H75" s="2">
        <v>1</v>
      </c>
      <c r="I75" s="2"/>
      <c r="J75" s="2">
        <v>0</v>
      </c>
      <c r="K75" s="2" t="s">
        <v>850</v>
      </c>
      <c r="L75" s="2">
        <v>2</v>
      </c>
      <c r="M75" s="2" t="s">
        <v>851</v>
      </c>
      <c r="N75" s="2">
        <v>2</v>
      </c>
      <c r="O75" s="2" t="s">
        <v>852</v>
      </c>
      <c r="P75" s="2">
        <v>2</v>
      </c>
      <c r="Q75" s="2"/>
      <c r="R75" s="2">
        <v>0</v>
      </c>
      <c r="S75" s="2"/>
      <c r="T75" s="2">
        <v>0</v>
      </c>
      <c r="U75" s="2"/>
      <c r="V75" s="2">
        <v>0</v>
      </c>
      <c r="W75" s="2" t="s">
        <v>853</v>
      </c>
      <c r="X75" s="2"/>
      <c r="Y75" s="2" t="s">
        <v>1550</v>
      </c>
      <c r="Z75" s="2"/>
      <c r="AA75" s="2" t="s">
        <v>854</v>
      </c>
      <c r="AB75" s="2" t="s">
        <v>854</v>
      </c>
      <c r="AC75" s="2" t="s">
        <v>854</v>
      </c>
      <c r="AD75" s="2"/>
      <c r="AE75" s="2"/>
      <c r="AF75" s="2"/>
    </row>
    <row r="76" spans="1:32" ht="20.25">
      <c r="A76" s="2">
        <v>70</v>
      </c>
      <c r="B76" s="2" t="s">
        <v>855</v>
      </c>
      <c r="C76" s="2"/>
      <c r="D76" s="2">
        <v>-1</v>
      </c>
      <c r="E76" s="2" t="s">
        <v>856</v>
      </c>
      <c r="F76" s="2">
        <v>1</v>
      </c>
      <c r="G76" s="2"/>
      <c r="H76" s="2">
        <v>-1</v>
      </c>
      <c r="I76" s="2" t="s">
        <v>857</v>
      </c>
      <c r="J76" s="2">
        <v>2</v>
      </c>
      <c r="K76" s="2" t="s">
        <v>858</v>
      </c>
      <c r="L76" s="2">
        <v>1</v>
      </c>
      <c r="M76" s="2" t="s">
        <v>859</v>
      </c>
      <c r="N76" s="2">
        <v>1</v>
      </c>
      <c r="O76" s="2" t="s">
        <v>860</v>
      </c>
      <c r="P76" s="2">
        <v>3</v>
      </c>
      <c r="Q76" s="2" t="s">
        <v>861</v>
      </c>
      <c r="R76" s="2">
        <v>3</v>
      </c>
      <c r="S76" s="2"/>
      <c r="T76" s="2">
        <v>-1</v>
      </c>
      <c r="U76" s="2" t="s">
        <v>862</v>
      </c>
      <c r="V76" s="2">
        <v>1</v>
      </c>
      <c r="W76" s="2" t="s">
        <v>863</v>
      </c>
      <c r="X76" s="2" t="s">
        <v>1551</v>
      </c>
      <c r="Y76" s="2" t="s">
        <v>1552</v>
      </c>
      <c r="Z76" s="2" t="s">
        <v>203</v>
      </c>
      <c r="AA76" s="2" t="s">
        <v>1553</v>
      </c>
      <c r="AB76" s="2" t="s">
        <v>1553</v>
      </c>
      <c r="AC76" s="2" t="s">
        <v>685</v>
      </c>
      <c r="AD76" s="2" t="s">
        <v>1554</v>
      </c>
      <c r="AE76" s="2" t="s">
        <v>67</v>
      </c>
      <c r="AF76" s="2" t="s">
        <v>43</v>
      </c>
    </row>
    <row r="77" spans="1:32" ht="20.25">
      <c r="A77" s="2">
        <v>71</v>
      </c>
      <c r="B77" s="2" t="s">
        <v>864</v>
      </c>
      <c r="C77" s="2" t="s">
        <v>865</v>
      </c>
      <c r="D77" s="2">
        <v>1</v>
      </c>
      <c r="E77" s="2" t="s">
        <v>866</v>
      </c>
      <c r="F77" s="2">
        <v>1</v>
      </c>
      <c r="G77" s="2" t="s">
        <v>867</v>
      </c>
      <c r="H77" s="2">
        <v>2</v>
      </c>
      <c r="I77" s="2"/>
      <c r="J77" s="2">
        <v>-1</v>
      </c>
      <c r="K77" s="2" t="s">
        <v>867</v>
      </c>
      <c r="L77" s="2">
        <v>2</v>
      </c>
      <c r="M77" s="2"/>
      <c r="N77" s="2">
        <v>-1</v>
      </c>
      <c r="O77" s="2"/>
      <c r="P77" s="2">
        <v>-1</v>
      </c>
      <c r="Q77" s="2" t="s">
        <v>868</v>
      </c>
      <c r="R77" s="2">
        <v>3</v>
      </c>
      <c r="S77" s="2" t="s">
        <v>869</v>
      </c>
      <c r="T77" s="2">
        <v>1</v>
      </c>
      <c r="U77" s="2"/>
      <c r="V77" s="2">
        <v>-1</v>
      </c>
      <c r="W77" s="2" t="s">
        <v>870</v>
      </c>
      <c r="X77" s="2" t="s">
        <v>871</v>
      </c>
      <c r="Y77" s="2" t="s">
        <v>872</v>
      </c>
      <c r="Z77" s="2" t="s">
        <v>67</v>
      </c>
      <c r="AA77" s="2" t="s">
        <v>1555</v>
      </c>
      <c r="AB77" s="2" t="s">
        <v>1556</v>
      </c>
      <c r="AC77" s="2" t="s">
        <v>1557</v>
      </c>
      <c r="AD77" s="2" t="s">
        <v>435</v>
      </c>
      <c r="AE77" s="2" t="s">
        <v>671</v>
      </c>
      <c r="AF77" s="2" t="s">
        <v>67</v>
      </c>
    </row>
    <row r="78" spans="1:32" ht="20.25">
      <c r="A78" s="2">
        <v>72</v>
      </c>
      <c r="B78" s="2" t="s">
        <v>873</v>
      </c>
      <c r="C78" s="2" t="s">
        <v>874</v>
      </c>
      <c r="D78" s="2">
        <v>1</v>
      </c>
      <c r="E78" s="2" t="s">
        <v>875</v>
      </c>
      <c r="F78" s="2">
        <v>1</v>
      </c>
      <c r="G78" s="2" t="s">
        <v>876</v>
      </c>
      <c r="H78" s="2">
        <v>2</v>
      </c>
      <c r="I78" s="2" t="s">
        <v>877</v>
      </c>
      <c r="J78" s="2">
        <v>2</v>
      </c>
      <c r="K78" s="2" t="s">
        <v>878</v>
      </c>
      <c r="L78" s="2">
        <v>3</v>
      </c>
      <c r="M78" s="2" t="s">
        <v>879</v>
      </c>
      <c r="N78" s="2">
        <v>3</v>
      </c>
      <c r="O78" s="2" t="s">
        <v>880</v>
      </c>
      <c r="P78" s="2">
        <v>2</v>
      </c>
      <c r="Q78" s="2" t="s">
        <v>881</v>
      </c>
      <c r="R78" s="2">
        <v>4</v>
      </c>
      <c r="S78" s="2" t="s">
        <v>882</v>
      </c>
      <c r="T78" s="2">
        <v>1</v>
      </c>
      <c r="U78" s="2" t="s">
        <v>883</v>
      </c>
      <c r="V78" s="2">
        <v>1</v>
      </c>
      <c r="W78" s="2" t="s">
        <v>1558</v>
      </c>
      <c r="X78" s="2" t="s">
        <v>1559</v>
      </c>
      <c r="Y78" s="2" t="s">
        <v>1560</v>
      </c>
      <c r="Z78" s="2" t="s">
        <v>241</v>
      </c>
      <c r="AA78" s="2" t="s">
        <v>1561</v>
      </c>
      <c r="AB78" s="2" t="s">
        <v>884</v>
      </c>
      <c r="AC78" s="2" t="s">
        <v>884</v>
      </c>
      <c r="AD78" s="2" t="s">
        <v>885</v>
      </c>
      <c r="AE78" s="2" t="s">
        <v>886</v>
      </c>
      <c r="AF78" s="2" t="s">
        <v>43</v>
      </c>
    </row>
    <row r="79" spans="1:32" ht="20.25">
      <c r="A79" s="2">
        <v>73</v>
      </c>
      <c r="B79" s="2" t="s">
        <v>887</v>
      </c>
      <c r="C79" s="2" t="str">
        <f>"=kʰwí"</f>
        <v>=kʰwí</v>
      </c>
      <c r="D79" s="2">
        <v>1</v>
      </c>
      <c r="E79" s="2" t="s">
        <v>888</v>
      </c>
      <c r="F79" s="2">
        <v>2</v>
      </c>
      <c r="G79" s="2" t="s">
        <v>889</v>
      </c>
      <c r="H79" s="2">
        <v>1</v>
      </c>
      <c r="I79" s="2"/>
      <c r="J79" s="2">
        <v>-1</v>
      </c>
      <c r="K79" s="2" t="s">
        <v>890</v>
      </c>
      <c r="L79" s="2">
        <v>2</v>
      </c>
      <c r="M79" s="2" t="s">
        <v>891</v>
      </c>
      <c r="N79" s="2">
        <v>2</v>
      </c>
      <c r="O79" s="2" t="s">
        <v>892</v>
      </c>
      <c r="P79" s="2">
        <v>2</v>
      </c>
      <c r="Q79" s="2" t="s">
        <v>893</v>
      </c>
      <c r="R79" s="2">
        <v>2</v>
      </c>
      <c r="S79" s="2" t="s">
        <v>894</v>
      </c>
      <c r="T79" s="2">
        <v>2</v>
      </c>
      <c r="U79" s="2" t="s">
        <v>895</v>
      </c>
      <c r="V79" s="2">
        <v>2</v>
      </c>
      <c r="W79" s="2" t="s">
        <v>1562</v>
      </c>
      <c r="X79" s="2" t="s">
        <v>667</v>
      </c>
      <c r="Y79" s="2" t="s">
        <v>1563</v>
      </c>
      <c r="Z79" s="2" t="s">
        <v>1564</v>
      </c>
      <c r="AA79" s="2" t="s">
        <v>685</v>
      </c>
      <c r="AB79" s="2" t="s">
        <v>685</v>
      </c>
      <c r="AC79" s="2" t="s">
        <v>685</v>
      </c>
      <c r="AD79" s="2" t="s">
        <v>896</v>
      </c>
      <c r="AE79" s="2" t="s">
        <v>59</v>
      </c>
      <c r="AF79" s="2" t="s">
        <v>43</v>
      </c>
    </row>
    <row r="80" spans="1:32" ht="20.25">
      <c r="A80" s="2">
        <v>74</v>
      </c>
      <c r="B80" s="2" t="s">
        <v>897</v>
      </c>
      <c r="C80" s="2" t="s">
        <v>898</v>
      </c>
      <c r="D80" s="2">
        <v>1</v>
      </c>
      <c r="E80" s="2" t="s">
        <v>899</v>
      </c>
      <c r="F80" s="2">
        <v>1</v>
      </c>
      <c r="G80" s="2" t="s">
        <v>900</v>
      </c>
      <c r="H80" s="2">
        <v>1</v>
      </c>
      <c r="I80" s="2" t="s">
        <v>901</v>
      </c>
      <c r="J80" s="2">
        <v>1</v>
      </c>
      <c r="K80" s="2" t="s">
        <v>902</v>
      </c>
      <c r="L80" s="2">
        <v>1</v>
      </c>
      <c r="M80" s="2" t="s">
        <v>903</v>
      </c>
      <c r="N80" s="2">
        <v>1</v>
      </c>
      <c r="O80" s="2" t="s">
        <v>904</v>
      </c>
      <c r="P80" s="2">
        <v>1</v>
      </c>
      <c r="Q80" s="2" t="s">
        <v>905</v>
      </c>
      <c r="R80" s="2">
        <v>1</v>
      </c>
      <c r="S80" s="2" t="s">
        <v>906</v>
      </c>
      <c r="T80" s="2">
        <v>1</v>
      </c>
      <c r="U80" s="2" t="s">
        <v>907</v>
      </c>
      <c r="V80" s="2">
        <v>2</v>
      </c>
      <c r="W80" s="2" t="s">
        <v>1565</v>
      </c>
      <c r="X80" s="2" t="s">
        <v>908</v>
      </c>
      <c r="Y80" s="2" t="s">
        <v>1566</v>
      </c>
      <c r="Z80" s="2" t="s">
        <v>909</v>
      </c>
      <c r="AA80" s="2" t="s">
        <v>1567</v>
      </c>
      <c r="AB80" s="2" t="s">
        <v>1568</v>
      </c>
      <c r="AC80" s="2" t="s">
        <v>1569</v>
      </c>
      <c r="AD80" s="2" t="s">
        <v>43</v>
      </c>
      <c r="AE80" s="2" t="s">
        <v>712</v>
      </c>
      <c r="AF80" s="2" t="s">
        <v>43</v>
      </c>
    </row>
    <row r="81" spans="1:32" ht="20.25">
      <c r="A81" s="2">
        <v>75</v>
      </c>
      <c r="B81" s="2" t="s">
        <v>910</v>
      </c>
      <c r="C81" s="2" t="str">
        <f>"=kó"</f>
        <v>=kó</v>
      </c>
      <c r="D81" s="2">
        <v>1</v>
      </c>
      <c r="E81" s="2" t="s">
        <v>911</v>
      </c>
      <c r="F81" s="2">
        <v>2</v>
      </c>
      <c r="G81" s="2" t="s">
        <v>50</v>
      </c>
      <c r="H81" s="2">
        <v>2</v>
      </c>
      <c r="I81" s="2" t="s">
        <v>912</v>
      </c>
      <c r="J81" s="2">
        <v>2</v>
      </c>
      <c r="K81" s="2" t="s">
        <v>913</v>
      </c>
      <c r="L81" s="2">
        <v>2</v>
      </c>
      <c r="M81" s="2" t="s">
        <v>914</v>
      </c>
      <c r="N81" s="2">
        <v>2</v>
      </c>
      <c r="O81" s="2" t="s">
        <v>915</v>
      </c>
      <c r="P81" s="2">
        <v>2</v>
      </c>
      <c r="Q81" s="2" t="s">
        <v>916</v>
      </c>
      <c r="R81" s="2">
        <v>2</v>
      </c>
      <c r="S81" s="2" t="s">
        <v>917</v>
      </c>
      <c r="T81" s="2">
        <v>2</v>
      </c>
      <c r="U81" s="2" t="s">
        <v>918</v>
      </c>
      <c r="V81" s="2">
        <v>2</v>
      </c>
      <c r="W81" s="2" t="s">
        <v>1570</v>
      </c>
      <c r="X81" s="2" t="s">
        <v>919</v>
      </c>
      <c r="Y81" s="2" t="s">
        <v>1571</v>
      </c>
      <c r="Z81" s="2" t="s">
        <v>147</v>
      </c>
      <c r="AA81" s="2" t="s">
        <v>148</v>
      </c>
      <c r="AB81" s="2" t="s">
        <v>148</v>
      </c>
      <c r="AC81" s="2" t="s">
        <v>148</v>
      </c>
      <c r="AD81" s="2" t="s">
        <v>317</v>
      </c>
      <c r="AE81" s="2" t="s">
        <v>920</v>
      </c>
      <c r="AF81" s="2" t="s">
        <v>43</v>
      </c>
    </row>
    <row r="82" spans="1:32" ht="20.25">
      <c r="A82" s="2">
        <v>76</v>
      </c>
      <c r="B82" s="2" t="s">
        <v>921</v>
      </c>
      <c r="C82" s="2" t="s">
        <v>922</v>
      </c>
      <c r="D82" s="2">
        <v>1</v>
      </c>
      <c r="E82" s="2" t="s">
        <v>923</v>
      </c>
      <c r="F82" s="2">
        <v>1</v>
      </c>
      <c r="G82" s="2" t="s">
        <v>924</v>
      </c>
      <c r="H82" s="2">
        <v>1</v>
      </c>
      <c r="I82" s="2" t="s">
        <v>925</v>
      </c>
      <c r="J82" s="2">
        <v>1</v>
      </c>
      <c r="K82" s="2" t="s">
        <v>926</v>
      </c>
      <c r="L82" s="2">
        <v>1</v>
      </c>
      <c r="M82" s="2" t="s">
        <v>927</v>
      </c>
      <c r="N82" s="2">
        <v>1</v>
      </c>
      <c r="O82" s="2" t="s">
        <v>928</v>
      </c>
      <c r="P82" s="2">
        <v>1</v>
      </c>
      <c r="Q82" s="2" t="s">
        <v>929</v>
      </c>
      <c r="R82" s="2">
        <v>1</v>
      </c>
      <c r="S82" s="2" t="s">
        <v>930</v>
      </c>
      <c r="T82" s="2">
        <v>1</v>
      </c>
      <c r="U82" s="2" t="s">
        <v>931</v>
      </c>
      <c r="V82" s="2">
        <v>1</v>
      </c>
      <c r="W82" s="2" t="s">
        <v>932</v>
      </c>
      <c r="X82" s="2" t="s">
        <v>933</v>
      </c>
      <c r="Y82" s="2" t="s">
        <v>1572</v>
      </c>
      <c r="Z82" s="2" t="s">
        <v>174</v>
      </c>
      <c r="AA82" s="2" t="s">
        <v>1573</v>
      </c>
      <c r="AB82" s="2" t="s">
        <v>230</v>
      </c>
      <c r="AC82" s="2" t="s">
        <v>230</v>
      </c>
      <c r="AD82" s="2" t="s">
        <v>761</v>
      </c>
      <c r="AE82" s="2" t="s">
        <v>243</v>
      </c>
      <c r="AF82" s="2" t="s">
        <v>43</v>
      </c>
    </row>
    <row r="83" spans="1:32" ht="20.25">
      <c r="A83" s="2">
        <v>77</v>
      </c>
      <c r="B83" s="2" t="s">
        <v>934</v>
      </c>
      <c r="C83" s="2" t="s">
        <v>935</v>
      </c>
      <c r="D83" s="2">
        <v>1</v>
      </c>
      <c r="E83" s="2" t="s">
        <v>936</v>
      </c>
      <c r="F83" s="2">
        <v>1</v>
      </c>
      <c r="G83" s="2" t="s">
        <v>937</v>
      </c>
      <c r="H83" s="2">
        <v>2</v>
      </c>
      <c r="I83" s="2" t="s">
        <v>938</v>
      </c>
      <c r="J83" s="2">
        <v>2</v>
      </c>
      <c r="K83" s="2" t="s">
        <v>939</v>
      </c>
      <c r="L83" s="2">
        <v>2</v>
      </c>
      <c r="M83" s="2" t="s">
        <v>940</v>
      </c>
      <c r="N83" s="2">
        <v>2</v>
      </c>
      <c r="O83" s="2" t="s">
        <v>941</v>
      </c>
      <c r="P83" s="2">
        <v>3</v>
      </c>
      <c r="Q83" s="2" t="s">
        <v>942</v>
      </c>
      <c r="R83" s="2">
        <v>1</v>
      </c>
      <c r="S83" s="2" t="s">
        <v>943</v>
      </c>
      <c r="T83" s="2">
        <v>4</v>
      </c>
      <c r="U83" s="2" t="s">
        <v>944</v>
      </c>
      <c r="V83" s="2">
        <v>5</v>
      </c>
      <c r="W83" s="2" t="s">
        <v>1574</v>
      </c>
      <c r="X83" s="2" t="s">
        <v>945</v>
      </c>
      <c r="Y83" s="2" t="s">
        <v>1575</v>
      </c>
      <c r="Z83" s="2" t="s">
        <v>946</v>
      </c>
      <c r="AA83" s="2" t="s">
        <v>1576</v>
      </c>
      <c r="AB83" s="2" t="s">
        <v>42</v>
      </c>
      <c r="AC83" s="2" t="s">
        <v>947</v>
      </c>
      <c r="AD83" s="2" t="s">
        <v>948</v>
      </c>
      <c r="AE83" s="2" t="s">
        <v>96</v>
      </c>
      <c r="AF83" s="2" t="s">
        <v>43</v>
      </c>
    </row>
    <row r="84" spans="1:32" ht="20.25">
      <c r="A84" s="2">
        <v>77</v>
      </c>
      <c r="B84" s="2" t="s">
        <v>934</v>
      </c>
      <c r="C84" s="2"/>
      <c r="D84" s="2">
        <v>0</v>
      </c>
      <c r="E84" s="2"/>
      <c r="F84" s="2">
        <v>0</v>
      </c>
      <c r="G84" s="2"/>
      <c r="H84" s="2">
        <v>0</v>
      </c>
      <c r="I84" s="2"/>
      <c r="J84" s="2">
        <v>0</v>
      </c>
      <c r="K84" s="2"/>
      <c r="L84" s="2">
        <v>0</v>
      </c>
      <c r="M84" s="2" t="s">
        <v>949</v>
      </c>
      <c r="N84" s="2">
        <v>5</v>
      </c>
      <c r="O84" s="2" t="s">
        <v>950</v>
      </c>
      <c r="P84" s="2">
        <v>5</v>
      </c>
      <c r="Q84" s="2" t="s">
        <v>951</v>
      </c>
      <c r="R84" s="2">
        <v>6</v>
      </c>
      <c r="S84" s="2"/>
      <c r="T84" s="2">
        <v>0</v>
      </c>
      <c r="U84" s="2"/>
      <c r="V84" s="2">
        <v>0</v>
      </c>
      <c r="W84" s="2"/>
      <c r="X84" s="2"/>
      <c r="Y84" s="2"/>
      <c r="Z84" s="2"/>
      <c r="AA84" s="2"/>
      <c r="AB84" s="2" t="s">
        <v>952</v>
      </c>
      <c r="AC84" s="2" t="s">
        <v>952</v>
      </c>
      <c r="AD84" s="2" t="s">
        <v>1577</v>
      </c>
      <c r="AE84" s="2"/>
      <c r="AF84" s="2"/>
    </row>
    <row r="85" spans="1:32" ht="20.25">
      <c r="A85" s="2">
        <v>78</v>
      </c>
      <c r="B85" s="2" t="s">
        <v>953</v>
      </c>
      <c r="C85" s="2" t="s">
        <v>954</v>
      </c>
      <c r="D85" s="2">
        <v>1</v>
      </c>
      <c r="E85" s="2" t="s">
        <v>955</v>
      </c>
      <c r="F85" s="2">
        <v>2</v>
      </c>
      <c r="G85" s="2" t="s">
        <v>956</v>
      </c>
      <c r="H85" s="2">
        <v>2</v>
      </c>
      <c r="I85" s="2" t="s">
        <v>957</v>
      </c>
      <c r="J85" s="2">
        <v>2</v>
      </c>
      <c r="K85" s="2" t="s">
        <v>958</v>
      </c>
      <c r="L85" s="2">
        <v>2</v>
      </c>
      <c r="M85" s="2" t="s">
        <v>959</v>
      </c>
      <c r="N85" s="2">
        <v>2</v>
      </c>
      <c r="O85" s="2" t="s">
        <v>960</v>
      </c>
      <c r="P85" s="2">
        <v>2</v>
      </c>
      <c r="Q85" s="2" t="s">
        <v>961</v>
      </c>
      <c r="R85" s="2">
        <v>2</v>
      </c>
      <c r="S85" s="2"/>
      <c r="T85" s="2">
        <v>-1</v>
      </c>
      <c r="U85" s="2" t="s">
        <v>962</v>
      </c>
      <c r="V85" s="2">
        <v>2</v>
      </c>
      <c r="W85" s="2" t="s">
        <v>1578</v>
      </c>
      <c r="X85" s="2" t="s">
        <v>963</v>
      </c>
      <c r="Y85" s="2" t="s">
        <v>1579</v>
      </c>
      <c r="Z85" s="2" t="s">
        <v>56</v>
      </c>
      <c r="AA85" s="2" t="s">
        <v>964</v>
      </c>
      <c r="AB85" s="2" t="s">
        <v>965</v>
      </c>
      <c r="AC85" s="2" t="s">
        <v>965</v>
      </c>
      <c r="AD85" s="2" t="s">
        <v>58</v>
      </c>
      <c r="AE85" s="2" t="s">
        <v>67</v>
      </c>
      <c r="AF85" s="2" t="s">
        <v>58</v>
      </c>
    </row>
    <row r="86" spans="1:32" ht="20.25">
      <c r="A86" s="2">
        <v>79</v>
      </c>
      <c r="B86" s="2" t="s">
        <v>966</v>
      </c>
      <c r="C86" s="2" t="s">
        <v>967</v>
      </c>
      <c r="D86" s="2">
        <v>1</v>
      </c>
      <c r="E86" s="2" t="s">
        <v>968</v>
      </c>
      <c r="F86" s="2">
        <v>1</v>
      </c>
      <c r="G86" s="2" t="s">
        <v>969</v>
      </c>
      <c r="H86" s="2">
        <v>1</v>
      </c>
      <c r="I86" s="2" t="s">
        <v>970</v>
      </c>
      <c r="J86" s="2">
        <v>1</v>
      </c>
      <c r="K86" s="2" t="s">
        <v>971</v>
      </c>
      <c r="L86" s="2">
        <v>1</v>
      </c>
      <c r="M86" s="2" t="s">
        <v>972</v>
      </c>
      <c r="N86" s="2">
        <v>1</v>
      </c>
      <c r="O86" s="2" t="s">
        <v>973</v>
      </c>
      <c r="P86" s="2">
        <v>1</v>
      </c>
      <c r="Q86" s="2" t="s">
        <v>974</v>
      </c>
      <c r="R86" s="2">
        <v>1</v>
      </c>
      <c r="S86" s="2" t="s">
        <v>975</v>
      </c>
      <c r="T86" s="2">
        <v>1</v>
      </c>
      <c r="U86" s="2" t="s">
        <v>976</v>
      </c>
      <c r="V86" s="2">
        <v>2</v>
      </c>
      <c r="W86" s="2" t="s">
        <v>1580</v>
      </c>
      <c r="X86" s="2" t="s">
        <v>977</v>
      </c>
      <c r="Y86" s="2" t="s">
        <v>1581</v>
      </c>
      <c r="Z86" s="2" t="s">
        <v>909</v>
      </c>
      <c r="AA86" s="2" t="s">
        <v>1582</v>
      </c>
      <c r="AB86" s="2" t="s">
        <v>978</v>
      </c>
      <c r="AC86" s="2" t="s">
        <v>230</v>
      </c>
      <c r="AD86" s="2" t="s">
        <v>43</v>
      </c>
      <c r="AE86" s="2" t="s">
        <v>979</v>
      </c>
      <c r="AF86" s="2" t="s">
        <v>43</v>
      </c>
    </row>
    <row r="87" spans="1:32" ht="20.25">
      <c r="A87" s="2">
        <v>80</v>
      </c>
      <c r="B87" s="2" t="s">
        <v>980</v>
      </c>
      <c r="C87" s="2" t="s">
        <v>717</v>
      </c>
      <c r="D87" s="2">
        <v>1</v>
      </c>
      <c r="E87" s="2" t="s">
        <v>981</v>
      </c>
      <c r="F87" s="2">
        <v>1</v>
      </c>
      <c r="G87" s="2" t="s">
        <v>982</v>
      </c>
      <c r="H87" s="2">
        <v>1</v>
      </c>
      <c r="I87" s="2" t="s">
        <v>983</v>
      </c>
      <c r="J87" s="2">
        <v>1</v>
      </c>
      <c r="K87" s="2" t="s">
        <v>984</v>
      </c>
      <c r="L87" s="2">
        <v>1</v>
      </c>
      <c r="M87" s="2" t="s">
        <v>985</v>
      </c>
      <c r="N87" s="2">
        <v>1</v>
      </c>
      <c r="O87" s="2" t="s">
        <v>986</v>
      </c>
      <c r="P87" s="2">
        <v>1</v>
      </c>
      <c r="Q87" s="2" t="s">
        <v>987</v>
      </c>
      <c r="R87" s="2">
        <v>1</v>
      </c>
      <c r="S87" s="2" t="s">
        <v>988</v>
      </c>
      <c r="T87" s="2">
        <v>1</v>
      </c>
      <c r="U87" s="2" t="s">
        <v>989</v>
      </c>
      <c r="V87" s="2">
        <v>1</v>
      </c>
      <c r="W87" s="2" t="s">
        <v>1583</v>
      </c>
      <c r="X87" s="2" t="s">
        <v>667</v>
      </c>
      <c r="Y87" s="2" t="s">
        <v>1584</v>
      </c>
      <c r="Z87" s="2" t="s">
        <v>668</v>
      </c>
      <c r="AA87" s="2" t="s">
        <v>669</v>
      </c>
      <c r="AB87" s="2" t="s">
        <v>669</v>
      </c>
      <c r="AC87" s="2" t="s">
        <v>1585</v>
      </c>
      <c r="AD87" s="2" t="s">
        <v>43</v>
      </c>
      <c r="AE87" s="2" t="s">
        <v>83</v>
      </c>
      <c r="AF87" s="2" t="s">
        <v>43</v>
      </c>
    </row>
    <row r="88" spans="1:32" ht="20.25">
      <c r="A88" s="2">
        <v>81</v>
      </c>
      <c r="B88" s="2" t="s">
        <v>990</v>
      </c>
      <c r="C88" s="2" t="s">
        <v>615</v>
      </c>
      <c r="D88" s="2">
        <v>1</v>
      </c>
      <c r="E88" s="2" t="s">
        <v>991</v>
      </c>
      <c r="F88" s="2">
        <v>1</v>
      </c>
      <c r="G88" s="2" t="s">
        <v>992</v>
      </c>
      <c r="H88" s="2">
        <v>1</v>
      </c>
      <c r="I88" s="2" t="s">
        <v>993</v>
      </c>
      <c r="J88" s="2">
        <v>1</v>
      </c>
      <c r="K88" s="2" t="s">
        <v>994</v>
      </c>
      <c r="L88" s="2">
        <v>1</v>
      </c>
      <c r="M88" s="2" t="s">
        <v>994</v>
      </c>
      <c r="N88" s="2">
        <v>1</v>
      </c>
      <c r="O88" s="2" t="s">
        <v>994</v>
      </c>
      <c r="P88" s="2">
        <v>1</v>
      </c>
      <c r="Q88" s="2" t="s">
        <v>615</v>
      </c>
      <c r="R88" s="2">
        <v>1</v>
      </c>
      <c r="S88" s="2" t="s">
        <v>995</v>
      </c>
      <c r="T88" s="2">
        <v>1</v>
      </c>
      <c r="U88" s="2" t="s">
        <v>996</v>
      </c>
      <c r="V88" s="2">
        <v>1</v>
      </c>
      <c r="W88" s="2" t="s">
        <v>997</v>
      </c>
      <c r="X88" s="2" t="s">
        <v>667</v>
      </c>
      <c r="Y88" s="2" t="s">
        <v>1586</v>
      </c>
      <c r="Z88" s="2" t="s">
        <v>203</v>
      </c>
      <c r="AA88" s="2" t="s">
        <v>685</v>
      </c>
      <c r="AB88" s="2" t="s">
        <v>685</v>
      </c>
      <c r="AC88" s="2" t="s">
        <v>685</v>
      </c>
      <c r="AD88" s="2" t="s">
        <v>43</v>
      </c>
      <c r="AE88" s="2" t="s">
        <v>243</v>
      </c>
      <c r="AF88" s="2" t="s">
        <v>43</v>
      </c>
    </row>
    <row r="89" spans="1:32" ht="20.25">
      <c r="A89" s="2">
        <v>82</v>
      </c>
      <c r="B89" s="2" t="s">
        <v>998</v>
      </c>
      <c r="C89" s="2" t="s">
        <v>999</v>
      </c>
      <c r="D89" s="2">
        <v>1</v>
      </c>
      <c r="E89" s="2" t="s">
        <v>1000</v>
      </c>
      <c r="F89" s="2">
        <v>1</v>
      </c>
      <c r="G89" s="2" t="s">
        <v>1001</v>
      </c>
      <c r="H89" s="2">
        <v>1</v>
      </c>
      <c r="I89" s="2" t="s">
        <v>1002</v>
      </c>
      <c r="J89" s="2">
        <v>1</v>
      </c>
      <c r="K89" s="2" t="s">
        <v>1003</v>
      </c>
      <c r="L89" s="2">
        <v>1</v>
      </c>
      <c r="M89" s="2" t="s">
        <v>1004</v>
      </c>
      <c r="N89" s="2">
        <v>1</v>
      </c>
      <c r="O89" s="2" t="s">
        <v>1005</v>
      </c>
      <c r="P89" s="2">
        <v>1</v>
      </c>
      <c r="Q89" s="2" t="s">
        <v>1006</v>
      </c>
      <c r="R89" s="2">
        <v>1</v>
      </c>
      <c r="S89" s="2" t="s">
        <v>1007</v>
      </c>
      <c r="T89" s="2">
        <v>1</v>
      </c>
      <c r="U89" s="2" t="s">
        <v>1008</v>
      </c>
      <c r="V89" s="2">
        <v>1</v>
      </c>
      <c r="W89" s="2" t="s">
        <v>1520</v>
      </c>
      <c r="X89" s="2" t="s">
        <v>1587</v>
      </c>
      <c r="Y89" s="2" t="s">
        <v>1588</v>
      </c>
      <c r="Z89" s="2" t="s">
        <v>668</v>
      </c>
      <c r="AA89" s="2" t="s">
        <v>1589</v>
      </c>
      <c r="AB89" s="2" t="s">
        <v>1590</v>
      </c>
      <c r="AC89" s="2" t="s">
        <v>1591</v>
      </c>
      <c r="AD89" s="2" t="s">
        <v>724</v>
      </c>
      <c r="AE89" s="2" t="s">
        <v>1592</v>
      </c>
      <c r="AF89" s="2" t="s">
        <v>43</v>
      </c>
    </row>
    <row r="90" spans="1:32" ht="20.25">
      <c r="A90" s="2">
        <v>83</v>
      </c>
      <c r="B90" s="2" t="s">
        <v>1009</v>
      </c>
      <c r="C90" s="2" t="s">
        <v>1010</v>
      </c>
      <c r="D90" s="2">
        <v>1</v>
      </c>
      <c r="E90" s="2" t="s">
        <v>1011</v>
      </c>
      <c r="F90" s="2">
        <v>1</v>
      </c>
      <c r="G90" s="2" t="s">
        <v>1012</v>
      </c>
      <c r="H90" s="2">
        <v>2</v>
      </c>
      <c r="I90" s="2" t="s">
        <v>1013</v>
      </c>
      <c r="J90" s="2">
        <v>2</v>
      </c>
      <c r="K90" s="2" t="s">
        <v>1014</v>
      </c>
      <c r="L90" s="2">
        <v>2</v>
      </c>
      <c r="M90" s="2" t="s">
        <v>1015</v>
      </c>
      <c r="N90" s="2">
        <v>3</v>
      </c>
      <c r="O90" s="2" t="s">
        <v>1016</v>
      </c>
      <c r="P90" s="2">
        <v>2</v>
      </c>
      <c r="Q90" s="2" t="s">
        <v>1017</v>
      </c>
      <c r="R90" s="2">
        <v>4</v>
      </c>
      <c r="S90" s="2"/>
      <c r="T90" s="2">
        <v>-1</v>
      </c>
      <c r="U90" s="2" t="s">
        <v>1018</v>
      </c>
      <c r="V90" s="2">
        <v>4</v>
      </c>
      <c r="W90" s="2" t="s">
        <v>1593</v>
      </c>
      <c r="X90" s="2" t="s">
        <v>1594</v>
      </c>
      <c r="Y90" s="2" t="s">
        <v>1019</v>
      </c>
      <c r="Z90" s="2" t="s">
        <v>1019</v>
      </c>
      <c r="AA90" s="2" t="s">
        <v>1020</v>
      </c>
      <c r="AB90" s="2" t="s">
        <v>1021</v>
      </c>
      <c r="AC90" s="2" t="s">
        <v>1022</v>
      </c>
      <c r="AD90" s="2" t="s">
        <v>1023</v>
      </c>
      <c r="AE90" s="2" t="s">
        <v>67</v>
      </c>
      <c r="AF90" s="2" t="s">
        <v>43</v>
      </c>
    </row>
    <row r="91" spans="1:32" ht="20.25">
      <c r="A91" s="2">
        <v>84</v>
      </c>
      <c r="B91" s="2" t="s">
        <v>1024</v>
      </c>
      <c r="C91" s="2" t="str">
        <f>"=ká=mè"</f>
        <v>=ká=mè</v>
      </c>
      <c r="D91" s="2">
        <v>1</v>
      </c>
      <c r="E91" s="2" t="s">
        <v>1025</v>
      </c>
      <c r="F91" s="2">
        <v>1</v>
      </c>
      <c r="G91" s="2" t="s">
        <v>1026</v>
      </c>
      <c r="H91" s="2">
        <v>1</v>
      </c>
      <c r="I91" s="2" t="s">
        <v>1027</v>
      </c>
      <c r="J91" s="2">
        <v>1</v>
      </c>
      <c r="K91" s="2" t="s">
        <v>1028</v>
      </c>
      <c r="L91" s="2">
        <v>1</v>
      </c>
      <c r="M91" s="2" t="s">
        <v>1029</v>
      </c>
      <c r="N91" s="2">
        <v>1</v>
      </c>
      <c r="O91" s="2" t="s">
        <v>1030</v>
      </c>
      <c r="P91" s="2">
        <v>1</v>
      </c>
      <c r="Q91" s="2" t="s">
        <v>1031</v>
      </c>
      <c r="R91" s="2">
        <v>1</v>
      </c>
      <c r="S91" s="2" t="s">
        <v>1032</v>
      </c>
      <c r="T91" s="2">
        <v>1</v>
      </c>
      <c r="U91" s="2" t="s">
        <v>1033</v>
      </c>
      <c r="V91" s="2">
        <v>1</v>
      </c>
      <c r="W91" s="2" t="s">
        <v>1595</v>
      </c>
      <c r="X91" s="2" t="s">
        <v>1034</v>
      </c>
      <c r="Y91" s="2" t="s">
        <v>1596</v>
      </c>
      <c r="Z91" s="2" t="s">
        <v>106</v>
      </c>
      <c r="AA91" s="2" t="s">
        <v>107</v>
      </c>
      <c r="AB91" s="2" t="s">
        <v>107</v>
      </c>
      <c r="AC91" s="2" t="s">
        <v>107</v>
      </c>
      <c r="AD91" s="2" t="s">
        <v>43</v>
      </c>
      <c r="AE91" s="2" t="s">
        <v>83</v>
      </c>
      <c r="AF91" s="2" t="s">
        <v>43</v>
      </c>
    </row>
    <row r="92" spans="1:32" ht="20.25">
      <c r="A92" s="2">
        <v>85</v>
      </c>
      <c r="B92" s="2" t="s">
        <v>1035</v>
      </c>
      <c r="C92" s="2" t="s">
        <v>1036</v>
      </c>
      <c r="D92" s="2">
        <v>1</v>
      </c>
      <c r="E92" s="2" t="s">
        <v>1037</v>
      </c>
      <c r="F92" s="2">
        <v>1</v>
      </c>
      <c r="G92" s="2" t="s">
        <v>1038</v>
      </c>
      <c r="H92" s="2">
        <v>1</v>
      </c>
      <c r="I92" s="2" t="s">
        <v>1039</v>
      </c>
      <c r="J92" s="2">
        <v>1</v>
      </c>
      <c r="K92" s="2" t="s">
        <v>1040</v>
      </c>
      <c r="L92" s="2">
        <v>1</v>
      </c>
      <c r="M92" s="2" t="s">
        <v>1041</v>
      </c>
      <c r="N92" s="2">
        <v>1</v>
      </c>
      <c r="O92" s="2" t="s">
        <v>1042</v>
      </c>
      <c r="P92" s="2">
        <v>1</v>
      </c>
      <c r="Q92" s="2" t="s">
        <v>1043</v>
      </c>
      <c r="R92" s="2">
        <v>2</v>
      </c>
      <c r="S92" s="2" t="s">
        <v>1044</v>
      </c>
      <c r="T92" s="2">
        <v>3</v>
      </c>
      <c r="U92" s="2" t="s">
        <v>1045</v>
      </c>
      <c r="V92" s="2">
        <v>3</v>
      </c>
      <c r="W92" s="2" t="s">
        <v>1046</v>
      </c>
      <c r="X92" s="2" t="s">
        <v>1597</v>
      </c>
      <c r="Y92" s="2" t="s">
        <v>1598</v>
      </c>
      <c r="Z92" s="2" t="s">
        <v>612</v>
      </c>
      <c r="AA92" s="2" t="s">
        <v>1599</v>
      </c>
      <c r="AB92" s="2" t="s">
        <v>134</v>
      </c>
      <c r="AC92" s="2" t="s">
        <v>134</v>
      </c>
      <c r="AD92" s="2" t="s">
        <v>435</v>
      </c>
      <c r="AE92" s="2" t="s">
        <v>1600</v>
      </c>
      <c r="AF92" s="2" t="s">
        <v>43</v>
      </c>
    </row>
    <row r="93" spans="1:32" ht="20.25">
      <c r="A93" s="2">
        <v>86</v>
      </c>
      <c r="B93" s="2" t="s">
        <v>1047</v>
      </c>
      <c r="C93" s="2" t="s">
        <v>1048</v>
      </c>
      <c r="D93" s="2">
        <v>1</v>
      </c>
      <c r="E93" s="2" t="s">
        <v>1049</v>
      </c>
      <c r="F93" s="2">
        <v>1</v>
      </c>
      <c r="G93" s="2" t="s">
        <v>1050</v>
      </c>
      <c r="H93" s="2">
        <v>1</v>
      </c>
      <c r="I93" s="2" t="s">
        <v>1051</v>
      </c>
      <c r="J93" s="2">
        <v>1</v>
      </c>
      <c r="K93" s="2" t="s">
        <v>1052</v>
      </c>
      <c r="L93" s="2">
        <v>1</v>
      </c>
      <c r="M93" s="2" t="s">
        <v>1053</v>
      </c>
      <c r="N93" s="2">
        <v>1</v>
      </c>
      <c r="O93" s="2" t="s">
        <v>1054</v>
      </c>
      <c r="P93" s="2">
        <v>1</v>
      </c>
      <c r="Q93" s="2" t="s">
        <v>266</v>
      </c>
      <c r="R93" s="2">
        <v>1</v>
      </c>
      <c r="S93" s="2" t="s">
        <v>1055</v>
      </c>
      <c r="T93" s="2">
        <v>1</v>
      </c>
      <c r="U93" s="2" t="s">
        <v>1056</v>
      </c>
      <c r="V93" s="2">
        <v>1</v>
      </c>
      <c r="W93" s="2" t="s">
        <v>1057</v>
      </c>
      <c r="X93" s="2" t="s">
        <v>1601</v>
      </c>
      <c r="Y93" s="2" t="s">
        <v>1602</v>
      </c>
      <c r="Z93" s="2" t="s">
        <v>612</v>
      </c>
      <c r="AA93" s="2" t="s">
        <v>1603</v>
      </c>
      <c r="AB93" s="2" t="s">
        <v>134</v>
      </c>
      <c r="AC93" s="2" t="s">
        <v>1604</v>
      </c>
      <c r="AD93" s="2" t="s">
        <v>1058</v>
      </c>
      <c r="AE93" s="2" t="s">
        <v>1605</v>
      </c>
      <c r="AF93" s="2" t="s">
        <v>43</v>
      </c>
    </row>
    <row r="94" spans="1:32" ht="20.25">
      <c r="A94" s="2">
        <v>87</v>
      </c>
      <c r="B94" s="2" t="s">
        <v>1059</v>
      </c>
      <c r="C94" s="2" t="s">
        <v>726</v>
      </c>
      <c r="D94" s="2">
        <v>1</v>
      </c>
      <c r="E94" s="2" t="s">
        <v>1060</v>
      </c>
      <c r="F94" s="2">
        <v>1</v>
      </c>
      <c r="G94" s="2" t="s">
        <v>518</v>
      </c>
      <c r="H94" s="2">
        <v>1</v>
      </c>
      <c r="I94" s="2" t="s">
        <v>1061</v>
      </c>
      <c r="J94" s="2">
        <v>2</v>
      </c>
      <c r="K94" s="2" t="s">
        <v>1062</v>
      </c>
      <c r="L94" s="2">
        <v>1</v>
      </c>
      <c r="M94" s="2" t="s">
        <v>1063</v>
      </c>
      <c r="N94" s="2">
        <v>1</v>
      </c>
      <c r="O94" s="2" t="s">
        <v>1064</v>
      </c>
      <c r="P94" s="2">
        <v>1</v>
      </c>
      <c r="Q94" s="2" t="s">
        <v>1065</v>
      </c>
      <c r="R94" s="2">
        <v>1</v>
      </c>
      <c r="S94" s="2" t="s">
        <v>1066</v>
      </c>
      <c r="T94" s="2">
        <v>3</v>
      </c>
      <c r="U94" s="2" t="s">
        <v>1067</v>
      </c>
      <c r="V94" s="2">
        <v>1</v>
      </c>
      <c r="W94" s="2" t="s">
        <v>1606</v>
      </c>
      <c r="X94" s="2" t="s">
        <v>458</v>
      </c>
      <c r="Y94" s="2" t="s">
        <v>1607</v>
      </c>
      <c r="Z94" s="2" t="s">
        <v>1068</v>
      </c>
      <c r="AA94" s="2" t="s">
        <v>534</v>
      </c>
      <c r="AB94" s="2" t="s">
        <v>535</v>
      </c>
      <c r="AC94" s="2" t="s">
        <v>535</v>
      </c>
      <c r="AD94" s="2" t="s">
        <v>43</v>
      </c>
      <c r="AE94" s="2" t="s">
        <v>1069</v>
      </c>
      <c r="AF94" s="2" t="s">
        <v>43</v>
      </c>
    </row>
    <row r="95" spans="1:32" ht="20.25">
      <c r="A95" s="2">
        <v>88</v>
      </c>
      <c r="B95" s="2" t="s">
        <v>1070</v>
      </c>
      <c r="C95" s="2" t="str">
        <f>"=bl"</f>
        <v>=bl</v>
      </c>
      <c r="D95" s="2">
        <v>1</v>
      </c>
      <c r="E95" s="2" t="s">
        <v>1071</v>
      </c>
      <c r="F95" s="2">
        <v>1</v>
      </c>
      <c r="G95" s="2" t="s">
        <v>1072</v>
      </c>
      <c r="H95" s="2">
        <v>1</v>
      </c>
      <c r="I95" s="2" t="s">
        <v>1073</v>
      </c>
      <c r="J95" s="2">
        <v>1</v>
      </c>
      <c r="K95" s="2" t="s">
        <v>1074</v>
      </c>
      <c r="L95" s="2">
        <v>1</v>
      </c>
      <c r="M95" s="2" t="s">
        <v>1075</v>
      </c>
      <c r="N95" s="2">
        <v>1</v>
      </c>
      <c r="O95" s="2" t="s">
        <v>1072</v>
      </c>
      <c r="P95" s="2">
        <v>1</v>
      </c>
      <c r="Q95" s="2" t="s">
        <v>1076</v>
      </c>
      <c r="R95" s="2">
        <v>1</v>
      </c>
      <c r="S95" s="2" t="s">
        <v>1077</v>
      </c>
      <c r="T95" s="2">
        <v>1</v>
      </c>
      <c r="U95" s="2" t="s">
        <v>1078</v>
      </c>
      <c r="V95" s="2">
        <v>1</v>
      </c>
      <c r="W95" s="2" t="s">
        <v>1079</v>
      </c>
      <c r="X95" s="2" t="s">
        <v>80</v>
      </c>
      <c r="Y95" s="2" t="s">
        <v>1608</v>
      </c>
      <c r="Z95" s="2" t="s">
        <v>191</v>
      </c>
      <c r="AA95" s="2" t="s">
        <v>82</v>
      </c>
      <c r="AB95" s="2" t="s">
        <v>82</v>
      </c>
      <c r="AC95" s="2" t="s">
        <v>82</v>
      </c>
      <c r="AD95" s="2" t="s">
        <v>588</v>
      </c>
      <c r="AE95" s="2" t="s">
        <v>109</v>
      </c>
      <c r="AF95" s="2" t="s">
        <v>43</v>
      </c>
    </row>
    <row r="96" spans="1:32" ht="20.25">
      <c r="A96" s="2">
        <v>89</v>
      </c>
      <c r="B96" s="2" t="s">
        <v>1080</v>
      </c>
      <c r="C96" s="2" t="s">
        <v>1081</v>
      </c>
      <c r="D96" s="2">
        <v>1</v>
      </c>
      <c r="E96" s="2" t="s">
        <v>1082</v>
      </c>
      <c r="F96" s="2">
        <v>1</v>
      </c>
      <c r="G96" s="2" t="s">
        <v>1083</v>
      </c>
      <c r="H96" s="2">
        <v>2</v>
      </c>
      <c r="I96" s="2" t="s">
        <v>1084</v>
      </c>
      <c r="J96" s="2">
        <v>2</v>
      </c>
      <c r="K96" s="2" t="s">
        <v>1085</v>
      </c>
      <c r="L96" s="2">
        <v>2</v>
      </c>
      <c r="M96" s="2" t="s">
        <v>344</v>
      </c>
      <c r="N96" s="2">
        <v>1</v>
      </c>
      <c r="O96" s="2" t="s">
        <v>1086</v>
      </c>
      <c r="P96" s="2">
        <v>2</v>
      </c>
      <c r="Q96" s="2" t="s">
        <v>1087</v>
      </c>
      <c r="R96" s="2">
        <v>2</v>
      </c>
      <c r="S96" s="2" t="s">
        <v>1088</v>
      </c>
      <c r="T96" s="2">
        <v>3</v>
      </c>
      <c r="U96" s="2" t="s">
        <v>1089</v>
      </c>
      <c r="V96" s="2">
        <v>1</v>
      </c>
      <c r="W96" s="2" t="s">
        <v>1090</v>
      </c>
      <c r="X96" s="2" t="s">
        <v>80</v>
      </c>
      <c r="Y96" s="2" t="s">
        <v>1609</v>
      </c>
      <c r="Z96" s="2" t="s">
        <v>191</v>
      </c>
      <c r="AA96" s="2" t="s">
        <v>1610</v>
      </c>
      <c r="AB96" s="2" t="s">
        <v>82</v>
      </c>
      <c r="AC96" s="2" t="s">
        <v>82</v>
      </c>
      <c r="AD96" s="2" t="s">
        <v>43</v>
      </c>
      <c r="AE96" s="2" t="s">
        <v>120</v>
      </c>
      <c r="AF96" s="2" t="s">
        <v>43</v>
      </c>
    </row>
    <row r="97" spans="1:32" ht="20.25">
      <c r="A97" s="2">
        <v>90</v>
      </c>
      <c r="B97" s="2" t="s">
        <v>1091</v>
      </c>
      <c r="C97" s="2" t="s">
        <v>1092</v>
      </c>
      <c r="D97" s="2">
        <v>1</v>
      </c>
      <c r="E97" s="2" t="s">
        <v>1093</v>
      </c>
      <c r="F97" s="2">
        <v>1</v>
      </c>
      <c r="G97" s="2" t="s">
        <v>1094</v>
      </c>
      <c r="H97" s="2">
        <v>1</v>
      </c>
      <c r="I97" s="2" t="s">
        <v>1095</v>
      </c>
      <c r="J97" s="2">
        <v>1</v>
      </c>
      <c r="K97" s="2" t="s">
        <v>1096</v>
      </c>
      <c r="L97" s="2">
        <v>1</v>
      </c>
      <c r="M97" s="2" t="s">
        <v>1097</v>
      </c>
      <c r="N97" s="2">
        <v>1</v>
      </c>
      <c r="O97" s="2" t="s">
        <v>1098</v>
      </c>
      <c r="P97" s="2">
        <v>1</v>
      </c>
      <c r="Q97" s="2" t="s">
        <v>1099</v>
      </c>
      <c r="R97" s="2">
        <v>1</v>
      </c>
      <c r="S97" s="2" t="s">
        <v>1100</v>
      </c>
      <c r="T97" s="2">
        <v>1</v>
      </c>
      <c r="U97" s="2" t="s">
        <v>1101</v>
      </c>
      <c r="V97" s="2">
        <v>1</v>
      </c>
      <c r="W97" s="2" t="s">
        <v>1102</v>
      </c>
      <c r="X97" s="2" t="s">
        <v>667</v>
      </c>
      <c r="Y97" s="2" t="s">
        <v>1611</v>
      </c>
      <c r="Z97" s="2" t="s">
        <v>203</v>
      </c>
      <c r="AA97" s="2" t="s">
        <v>1612</v>
      </c>
      <c r="AB97" s="2" t="s">
        <v>685</v>
      </c>
      <c r="AC97" s="2" t="s">
        <v>685</v>
      </c>
      <c r="AD97" s="2" t="s">
        <v>317</v>
      </c>
      <c r="AE97" s="2" t="s">
        <v>83</v>
      </c>
      <c r="AF97" s="2" t="s">
        <v>43</v>
      </c>
    </row>
    <row r="98" spans="1:32" ht="20.25">
      <c r="A98" s="2">
        <v>91</v>
      </c>
      <c r="B98" s="2" t="s">
        <v>1103</v>
      </c>
      <c r="C98" s="2" t="s">
        <v>1104</v>
      </c>
      <c r="D98" s="2">
        <v>1</v>
      </c>
      <c r="E98" s="2" t="s">
        <v>1105</v>
      </c>
      <c r="F98" s="2">
        <v>1</v>
      </c>
      <c r="G98" s="2" t="s">
        <v>1106</v>
      </c>
      <c r="H98" s="2">
        <v>2</v>
      </c>
      <c r="I98" s="2" t="s">
        <v>1107</v>
      </c>
      <c r="J98" s="2">
        <v>2</v>
      </c>
      <c r="K98" s="2" t="s">
        <v>1108</v>
      </c>
      <c r="L98" s="2">
        <v>1</v>
      </c>
      <c r="M98" s="2" t="s">
        <v>1109</v>
      </c>
      <c r="N98" s="2">
        <v>1</v>
      </c>
      <c r="O98" s="2" t="s">
        <v>1110</v>
      </c>
      <c r="P98" s="2">
        <v>2</v>
      </c>
      <c r="Q98" s="2" t="s">
        <v>1111</v>
      </c>
      <c r="R98" s="2">
        <v>3</v>
      </c>
      <c r="S98" s="2" t="s">
        <v>1112</v>
      </c>
      <c r="T98" s="2">
        <v>2</v>
      </c>
      <c r="U98" s="2" t="s">
        <v>1113</v>
      </c>
      <c r="V98" s="2">
        <v>2</v>
      </c>
      <c r="W98" s="2" t="s">
        <v>1114</v>
      </c>
      <c r="X98" s="2" t="s">
        <v>1613</v>
      </c>
      <c r="Y98" s="2" t="s">
        <v>1614</v>
      </c>
      <c r="Z98" s="2" t="s">
        <v>1615</v>
      </c>
      <c r="AA98" s="2" t="s">
        <v>1616</v>
      </c>
      <c r="AB98" s="2" t="s">
        <v>1617</v>
      </c>
      <c r="AC98" s="2" t="s">
        <v>1618</v>
      </c>
      <c r="AD98" s="2" t="s">
        <v>435</v>
      </c>
      <c r="AE98" s="2" t="s">
        <v>83</v>
      </c>
      <c r="AF98" s="2" t="s">
        <v>43</v>
      </c>
    </row>
    <row r="99" spans="1:32" ht="20.25">
      <c r="A99" s="2">
        <v>92</v>
      </c>
      <c r="B99" s="2" t="s">
        <v>1115</v>
      </c>
      <c r="C99" s="2" t="s">
        <v>1116</v>
      </c>
      <c r="D99" s="2">
        <v>1</v>
      </c>
      <c r="E99" s="2" t="s">
        <v>577</v>
      </c>
      <c r="F99" s="2">
        <v>1</v>
      </c>
      <c r="G99" s="2" t="s">
        <v>1117</v>
      </c>
      <c r="H99" s="2">
        <v>2</v>
      </c>
      <c r="I99" s="2"/>
      <c r="J99" s="2">
        <v>-1</v>
      </c>
      <c r="K99" s="2"/>
      <c r="L99" s="2">
        <v>-1</v>
      </c>
      <c r="M99" s="2"/>
      <c r="N99" s="2">
        <v>-1</v>
      </c>
      <c r="O99" s="2"/>
      <c r="P99" s="2">
        <v>-1</v>
      </c>
      <c r="Q99" s="2"/>
      <c r="R99" s="2">
        <v>-1</v>
      </c>
      <c r="S99" s="2" t="s">
        <v>575</v>
      </c>
      <c r="T99" s="2">
        <v>1</v>
      </c>
      <c r="U99" s="2"/>
      <c r="V99" s="2">
        <v>-1</v>
      </c>
      <c r="W99" s="2" t="s">
        <v>1619</v>
      </c>
      <c r="X99" s="2" t="s">
        <v>1118</v>
      </c>
      <c r="Y99" s="2" t="s">
        <v>1119</v>
      </c>
      <c r="Z99" s="2" t="s">
        <v>67</v>
      </c>
      <c r="AA99" s="2" t="s">
        <v>67</v>
      </c>
      <c r="AB99" s="2" t="s">
        <v>67</v>
      </c>
      <c r="AC99" s="2" t="s">
        <v>67</v>
      </c>
      <c r="AD99" s="2" t="s">
        <v>67</v>
      </c>
      <c r="AE99" s="2" t="s">
        <v>1620</v>
      </c>
      <c r="AF99" s="2" t="s">
        <v>67</v>
      </c>
    </row>
    <row r="100" spans="1:32" ht="20.25">
      <c r="A100" s="2">
        <v>93</v>
      </c>
      <c r="B100" s="2" t="s">
        <v>1120</v>
      </c>
      <c r="C100" s="2" t="s">
        <v>1121</v>
      </c>
      <c r="D100" s="2">
        <v>1</v>
      </c>
      <c r="E100" s="2" t="s">
        <v>1122</v>
      </c>
      <c r="F100" s="2">
        <v>1</v>
      </c>
      <c r="G100" s="2" t="s">
        <v>1123</v>
      </c>
      <c r="H100" s="2">
        <v>1</v>
      </c>
      <c r="I100" s="2" t="s">
        <v>1124</v>
      </c>
      <c r="J100" s="2">
        <v>1</v>
      </c>
      <c r="K100" s="2" t="s">
        <v>1125</v>
      </c>
      <c r="L100" s="2">
        <v>1</v>
      </c>
      <c r="M100" s="2" t="s">
        <v>1126</v>
      </c>
      <c r="N100" s="2">
        <v>1</v>
      </c>
      <c r="O100" s="2" t="s">
        <v>1127</v>
      </c>
      <c r="P100" s="2">
        <v>1</v>
      </c>
      <c r="Q100" s="2" t="s">
        <v>1128</v>
      </c>
      <c r="R100" s="2">
        <v>1</v>
      </c>
      <c r="S100" s="2" t="s">
        <v>1129</v>
      </c>
      <c r="T100" s="2">
        <v>1</v>
      </c>
      <c r="U100" s="2" t="s">
        <v>1130</v>
      </c>
      <c r="V100" s="2">
        <v>1</v>
      </c>
      <c r="W100" s="2" t="s">
        <v>1621</v>
      </c>
      <c r="X100" s="2" t="s">
        <v>1622</v>
      </c>
      <c r="Y100" s="2" t="s">
        <v>1623</v>
      </c>
      <c r="Z100" s="2" t="s">
        <v>1624</v>
      </c>
      <c r="AA100" s="2" t="s">
        <v>1625</v>
      </c>
      <c r="AB100" s="2" t="s">
        <v>1131</v>
      </c>
      <c r="AC100" s="2" t="s">
        <v>1131</v>
      </c>
      <c r="AD100" s="2" t="s">
        <v>1626</v>
      </c>
      <c r="AE100" s="2" t="s">
        <v>1627</v>
      </c>
      <c r="AF100" s="2" t="s">
        <v>1628</v>
      </c>
    </row>
    <row r="101" spans="1:32" ht="20.25">
      <c r="A101" s="2">
        <v>94</v>
      </c>
      <c r="B101" s="2" t="s">
        <v>1132</v>
      </c>
      <c r="C101" s="2" t="s">
        <v>1133</v>
      </c>
      <c r="D101" s="2">
        <v>1</v>
      </c>
      <c r="E101" s="2" t="s">
        <v>1134</v>
      </c>
      <c r="F101" s="2">
        <v>1</v>
      </c>
      <c r="G101" s="2" t="s">
        <v>1135</v>
      </c>
      <c r="H101" s="2">
        <v>1</v>
      </c>
      <c r="I101" s="2" t="s">
        <v>1136</v>
      </c>
      <c r="J101" s="2">
        <v>1</v>
      </c>
      <c r="K101" s="2" t="s">
        <v>1137</v>
      </c>
      <c r="L101" s="2">
        <v>1</v>
      </c>
      <c r="M101" s="2" t="s">
        <v>1134</v>
      </c>
      <c r="N101" s="2">
        <v>1</v>
      </c>
      <c r="O101" s="2" t="s">
        <v>1138</v>
      </c>
      <c r="P101" s="2">
        <v>1</v>
      </c>
      <c r="Q101" s="2" t="s">
        <v>1139</v>
      </c>
      <c r="R101" s="2">
        <v>1</v>
      </c>
      <c r="S101" s="2" t="s">
        <v>1140</v>
      </c>
      <c r="T101" s="2">
        <v>1</v>
      </c>
      <c r="U101" s="2" t="s">
        <v>1141</v>
      </c>
      <c r="V101" s="2">
        <v>1</v>
      </c>
      <c r="W101" s="2" t="s">
        <v>1142</v>
      </c>
      <c r="X101" s="2" t="s">
        <v>667</v>
      </c>
      <c r="Y101" s="2" t="s">
        <v>1629</v>
      </c>
      <c r="Z101" s="2" t="s">
        <v>203</v>
      </c>
      <c r="AA101" s="2" t="s">
        <v>1143</v>
      </c>
      <c r="AB101" s="2" t="s">
        <v>669</v>
      </c>
      <c r="AC101" s="2" t="s">
        <v>669</v>
      </c>
      <c r="AD101" s="2" t="s">
        <v>1144</v>
      </c>
      <c r="AE101" s="2" t="s">
        <v>1145</v>
      </c>
      <c r="AF101" s="2" t="s">
        <v>43</v>
      </c>
    </row>
    <row r="102" spans="1:32" ht="20.25">
      <c r="A102" s="2">
        <v>95</v>
      </c>
      <c r="B102" s="2" t="s">
        <v>1630</v>
      </c>
      <c r="C102" s="2" t="s">
        <v>787</v>
      </c>
      <c r="D102" s="2">
        <v>1</v>
      </c>
      <c r="E102" s="2" t="s">
        <v>1146</v>
      </c>
      <c r="F102" s="2">
        <v>1</v>
      </c>
      <c r="G102" s="2" t="s">
        <v>1147</v>
      </c>
      <c r="H102" s="2">
        <v>2</v>
      </c>
      <c r="I102" s="2" t="s">
        <v>1148</v>
      </c>
      <c r="J102" s="2">
        <v>2</v>
      </c>
      <c r="K102" s="2" t="s">
        <v>1149</v>
      </c>
      <c r="L102" s="2">
        <v>2</v>
      </c>
      <c r="M102" s="2" t="s">
        <v>1150</v>
      </c>
      <c r="N102" s="2">
        <v>2</v>
      </c>
      <c r="O102" s="2"/>
      <c r="P102" s="2">
        <v>-1</v>
      </c>
      <c r="Q102" s="2" t="s">
        <v>1151</v>
      </c>
      <c r="R102" s="2">
        <v>2</v>
      </c>
      <c r="S102" s="2" t="s">
        <v>1152</v>
      </c>
      <c r="T102" s="2">
        <v>4</v>
      </c>
      <c r="U102" s="2" t="s">
        <v>1153</v>
      </c>
      <c r="V102" s="2">
        <v>2</v>
      </c>
      <c r="W102" s="2" t="s">
        <v>1631</v>
      </c>
      <c r="X102" s="2" t="s">
        <v>1154</v>
      </c>
      <c r="Y102" s="2" t="s">
        <v>1632</v>
      </c>
      <c r="Z102" s="2" t="s">
        <v>1155</v>
      </c>
      <c r="AA102" s="2" t="s">
        <v>1156</v>
      </c>
      <c r="AB102" s="2" t="s">
        <v>1157</v>
      </c>
      <c r="AC102" s="2" t="s">
        <v>1633</v>
      </c>
      <c r="AD102" s="2" t="s">
        <v>435</v>
      </c>
      <c r="AE102" s="2" t="s">
        <v>1634</v>
      </c>
      <c r="AF102" s="2" t="s">
        <v>43</v>
      </c>
    </row>
    <row r="103" spans="1:32" ht="20.25">
      <c r="A103" s="2">
        <v>95</v>
      </c>
      <c r="B103" s="2" t="s">
        <v>1635</v>
      </c>
      <c r="C103" s="2" t="s">
        <v>1158</v>
      </c>
      <c r="D103" s="2">
        <v>3</v>
      </c>
      <c r="E103" s="2" t="s">
        <v>1159</v>
      </c>
      <c r="F103" s="2">
        <v>3</v>
      </c>
      <c r="G103" s="2"/>
      <c r="H103" s="2">
        <v>0</v>
      </c>
      <c r="I103" s="2"/>
      <c r="J103" s="2">
        <v>0</v>
      </c>
      <c r="K103" s="2"/>
      <c r="L103" s="2">
        <v>0</v>
      </c>
      <c r="M103" s="2"/>
      <c r="N103" s="2">
        <v>0</v>
      </c>
      <c r="O103" s="2"/>
      <c r="P103" s="2">
        <v>0</v>
      </c>
      <c r="Q103" s="2"/>
      <c r="R103" s="2">
        <v>0</v>
      </c>
      <c r="S103" s="2"/>
      <c r="T103" s="2">
        <v>0</v>
      </c>
      <c r="U103" s="2"/>
      <c r="V103" s="2">
        <v>0</v>
      </c>
      <c r="W103" s="2" t="s">
        <v>1160</v>
      </c>
      <c r="X103" s="2" t="s">
        <v>1161</v>
      </c>
      <c r="Y103" s="2"/>
      <c r="Z103" s="2"/>
      <c r="AA103" s="2"/>
      <c r="AB103" s="2"/>
      <c r="AC103" s="2"/>
      <c r="AD103" s="2"/>
      <c r="AE103" s="2"/>
      <c r="AF103" s="2"/>
    </row>
    <row r="104" spans="1:32" ht="20.25">
      <c r="A104" s="2">
        <v>96</v>
      </c>
      <c r="B104" s="2" t="s">
        <v>1162</v>
      </c>
      <c r="C104" s="2" t="s">
        <v>1163</v>
      </c>
      <c r="D104" s="2">
        <v>1</v>
      </c>
      <c r="E104" s="2" t="s">
        <v>1164</v>
      </c>
      <c r="F104" s="2">
        <v>2</v>
      </c>
      <c r="G104" s="2" t="s">
        <v>1165</v>
      </c>
      <c r="H104" s="2">
        <v>3</v>
      </c>
      <c r="I104" s="2" t="s">
        <v>1166</v>
      </c>
      <c r="J104" s="2">
        <v>-1</v>
      </c>
      <c r="K104" s="2" t="s">
        <v>1167</v>
      </c>
      <c r="L104" s="2">
        <v>3</v>
      </c>
      <c r="M104" s="2" t="s">
        <v>1168</v>
      </c>
      <c r="N104" s="2">
        <v>3</v>
      </c>
      <c r="O104" s="2" t="s">
        <v>1169</v>
      </c>
      <c r="P104" s="2">
        <v>3</v>
      </c>
      <c r="Q104" s="2" t="s">
        <v>1170</v>
      </c>
      <c r="R104" s="2">
        <v>3</v>
      </c>
      <c r="S104" s="2" t="s">
        <v>1171</v>
      </c>
      <c r="T104" s="2">
        <v>4</v>
      </c>
      <c r="U104" s="2" t="s">
        <v>1172</v>
      </c>
      <c r="V104" s="2">
        <v>3</v>
      </c>
      <c r="W104" s="2" t="s">
        <v>1636</v>
      </c>
      <c r="X104" s="2" t="s">
        <v>1173</v>
      </c>
      <c r="Y104" s="2" t="s">
        <v>1637</v>
      </c>
      <c r="Z104" s="2" t="s">
        <v>1174</v>
      </c>
      <c r="AA104" s="2" t="s">
        <v>1638</v>
      </c>
      <c r="AB104" s="2" t="s">
        <v>535</v>
      </c>
      <c r="AC104" s="2" t="s">
        <v>535</v>
      </c>
      <c r="AD104" s="2" t="s">
        <v>896</v>
      </c>
      <c r="AE104" s="2" t="s">
        <v>1175</v>
      </c>
      <c r="AF104" s="2" t="s">
        <v>43</v>
      </c>
    </row>
    <row r="105" spans="1:32" ht="20.25">
      <c r="A105" s="2">
        <v>97</v>
      </c>
      <c r="B105" s="2" t="s">
        <v>1176</v>
      </c>
      <c r="C105" s="2" t="s">
        <v>1177</v>
      </c>
      <c r="D105" s="2">
        <v>1</v>
      </c>
      <c r="E105" s="2" t="s">
        <v>1178</v>
      </c>
      <c r="F105" s="2">
        <v>1</v>
      </c>
      <c r="G105" s="2" t="s">
        <v>1179</v>
      </c>
      <c r="H105" s="2">
        <v>1</v>
      </c>
      <c r="I105" s="2" t="s">
        <v>1179</v>
      </c>
      <c r="J105" s="2">
        <v>1</v>
      </c>
      <c r="K105" s="2" t="s">
        <v>1180</v>
      </c>
      <c r="L105" s="2">
        <v>1</v>
      </c>
      <c r="M105" s="2" t="s">
        <v>1181</v>
      </c>
      <c r="N105" s="2">
        <v>1</v>
      </c>
      <c r="O105" s="2" t="s">
        <v>1182</v>
      </c>
      <c r="P105" s="2">
        <v>1</v>
      </c>
      <c r="Q105" s="2" t="s">
        <v>1183</v>
      </c>
      <c r="R105" s="2">
        <v>1</v>
      </c>
      <c r="S105" s="2" t="s">
        <v>1184</v>
      </c>
      <c r="T105" s="2">
        <v>1</v>
      </c>
      <c r="U105" s="2" t="s">
        <v>1183</v>
      </c>
      <c r="V105" s="2">
        <v>1</v>
      </c>
      <c r="W105" s="2" t="s">
        <v>1185</v>
      </c>
      <c r="X105" s="2" t="s">
        <v>458</v>
      </c>
      <c r="Y105" s="2" t="s">
        <v>1639</v>
      </c>
      <c r="Z105" s="2" t="s">
        <v>94</v>
      </c>
      <c r="AA105" s="2" t="s">
        <v>1640</v>
      </c>
      <c r="AB105" s="2" t="s">
        <v>134</v>
      </c>
      <c r="AC105" s="2" t="s">
        <v>134</v>
      </c>
      <c r="AD105" s="2" t="s">
        <v>435</v>
      </c>
      <c r="AE105" s="2" t="s">
        <v>1186</v>
      </c>
      <c r="AF105" s="2" t="s">
        <v>43</v>
      </c>
    </row>
    <row r="106" spans="1:32" ht="20.25">
      <c r="A106" s="2">
        <v>98</v>
      </c>
      <c r="B106" s="2" t="s">
        <v>1187</v>
      </c>
      <c r="C106" s="2" t="s">
        <v>1188</v>
      </c>
      <c r="D106" s="2">
        <v>1</v>
      </c>
      <c r="E106" s="2" t="s">
        <v>1189</v>
      </c>
      <c r="F106" s="2">
        <v>1</v>
      </c>
      <c r="G106" s="2" t="s">
        <v>1190</v>
      </c>
      <c r="H106" s="2">
        <v>2</v>
      </c>
      <c r="I106" s="2" t="s">
        <v>1191</v>
      </c>
      <c r="J106" s="2">
        <v>2</v>
      </c>
      <c r="K106" s="2" t="s">
        <v>1192</v>
      </c>
      <c r="L106" s="2">
        <v>2</v>
      </c>
      <c r="M106" s="2" t="s">
        <v>1193</v>
      </c>
      <c r="N106" s="2">
        <v>3</v>
      </c>
      <c r="O106" s="2" t="s">
        <v>1194</v>
      </c>
      <c r="P106" s="2">
        <v>1</v>
      </c>
      <c r="Q106" s="2" t="s">
        <v>1195</v>
      </c>
      <c r="R106" s="2">
        <v>3</v>
      </c>
      <c r="S106" s="2" t="s">
        <v>1196</v>
      </c>
      <c r="T106" s="2">
        <v>4</v>
      </c>
      <c r="U106" s="2" t="s">
        <v>1197</v>
      </c>
      <c r="V106" s="2">
        <v>3</v>
      </c>
      <c r="W106" s="2" t="s">
        <v>1641</v>
      </c>
      <c r="X106" s="2" t="s">
        <v>1642</v>
      </c>
      <c r="Y106" s="2" t="s">
        <v>1643</v>
      </c>
      <c r="Z106" s="2" t="s">
        <v>612</v>
      </c>
      <c r="AA106" s="2" t="s">
        <v>1644</v>
      </c>
      <c r="AB106" s="2" t="s">
        <v>1198</v>
      </c>
      <c r="AC106" s="2" t="s">
        <v>1645</v>
      </c>
      <c r="AD106" s="2" t="s">
        <v>43</v>
      </c>
      <c r="AE106" s="2" t="s">
        <v>1199</v>
      </c>
      <c r="AF106" s="2" t="s">
        <v>43</v>
      </c>
    </row>
    <row r="107" spans="1:32" ht="20.25">
      <c r="A107" s="2">
        <v>99</v>
      </c>
      <c r="B107" s="2" t="s">
        <v>1200</v>
      </c>
      <c r="C107" s="2" t="str">
        <f>"=bò=mú"</f>
        <v>=bò=mú</v>
      </c>
      <c r="D107" s="2">
        <v>1</v>
      </c>
      <c r="E107" s="2" t="s">
        <v>1201</v>
      </c>
      <c r="F107" s="2">
        <v>1</v>
      </c>
      <c r="G107" s="2" t="s">
        <v>1202</v>
      </c>
      <c r="H107" s="2">
        <v>1</v>
      </c>
      <c r="I107" s="2" t="s">
        <v>1203</v>
      </c>
      <c r="J107" s="2">
        <v>1</v>
      </c>
      <c r="K107" s="2" t="s">
        <v>1204</v>
      </c>
      <c r="L107" s="2">
        <v>1</v>
      </c>
      <c r="M107" s="2" t="s">
        <v>1205</v>
      </c>
      <c r="N107" s="2">
        <v>1</v>
      </c>
      <c r="O107" s="2" t="s">
        <v>1206</v>
      </c>
      <c r="P107" s="2">
        <v>1</v>
      </c>
      <c r="Q107" s="2" t="s">
        <v>1207</v>
      </c>
      <c r="R107" s="2">
        <v>1</v>
      </c>
      <c r="S107" s="2" t="s">
        <v>1208</v>
      </c>
      <c r="T107" s="2">
        <v>1</v>
      </c>
      <c r="U107" s="2" t="s">
        <v>1209</v>
      </c>
      <c r="V107" s="2">
        <v>1</v>
      </c>
      <c r="W107" s="2" t="s">
        <v>1646</v>
      </c>
      <c r="X107" s="2" t="s">
        <v>1210</v>
      </c>
      <c r="Y107" s="2" t="s">
        <v>1647</v>
      </c>
      <c r="Z107" s="2" t="s">
        <v>1211</v>
      </c>
      <c r="AA107" s="2" t="s">
        <v>1648</v>
      </c>
      <c r="AB107" s="2" t="s">
        <v>1649</v>
      </c>
      <c r="AC107" s="2" t="s">
        <v>1212</v>
      </c>
      <c r="AD107" s="2" t="s">
        <v>1213</v>
      </c>
      <c r="AE107" s="2" t="s">
        <v>1214</v>
      </c>
      <c r="AF107" s="2" t="s">
        <v>1215</v>
      </c>
    </row>
    <row r="108" spans="1:32" ht="20.25">
      <c r="A108" s="2">
        <v>100</v>
      </c>
      <c r="B108" s="2" t="s">
        <v>1216</v>
      </c>
      <c r="C108" s="2"/>
      <c r="D108" s="2">
        <v>-1</v>
      </c>
      <c r="E108" s="2" t="s">
        <v>1217</v>
      </c>
      <c r="F108" s="2">
        <v>1</v>
      </c>
      <c r="G108" s="2" t="s">
        <v>1218</v>
      </c>
      <c r="H108" s="2">
        <v>1</v>
      </c>
      <c r="I108" s="2" t="s">
        <v>1219</v>
      </c>
      <c r="J108" s="2">
        <v>1</v>
      </c>
      <c r="K108" s="2" t="s">
        <v>1220</v>
      </c>
      <c r="L108" s="2">
        <v>1</v>
      </c>
      <c r="M108" s="2" t="s">
        <v>1221</v>
      </c>
      <c r="N108" s="2">
        <v>1</v>
      </c>
      <c r="O108" s="2" t="s">
        <v>1222</v>
      </c>
      <c r="P108" s="2">
        <v>1</v>
      </c>
      <c r="Q108" s="2" t="s">
        <v>1223</v>
      </c>
      <c r="R108" s="2">
        <v>1</v>
      </c>
      <c r="S108" s="2"/>
      <c r="T108" s="2">
        <v>-1</v>
      </c>
      <c r="U108" s="2" t="s">
        <v>1224</v>
      </c>
      <c r="V108" s="2">
        <v>1</v>
      </c>
      <c r="W108" s="2" t="s">
        <v>1650</v>
      </c>
      <c r="X108" s="2" t="s">
        <v>458</v>
      </c>
      <c r="Y108" s="2" t="s">
        <v>1651</v>
      </c>
      <c r="Z108" s="2" t="s">
        <v>133</v>
      </c>
      <c r="AA108" s="2" t="s">
        <v>134</v>
      </c>
      <c r="AB108" s="2" t="s">
        <v>134</v>
      </c>
      <c r="AC108" s="2" t="s">
        <v>134</v>
      </c>
      <c r="AD108" s="2" t="s">
        <v>317</v>
      </c>
      <c r="AE108" s="2" t="s">
        <v>67</v>
      </c>
      <c r="AF108" s="2" t="s">
        <v>43</v>
      </c>
    </row>
    <row r="109" spans="1:32" ht="20.25">
      <c r="A109" s="2">
        <v>101</v>
      </c>
      <c r="B109" s="2" t="s">
        <v>1225</v>
      </c>
      <c r="C109" s="2" t="s">
        <v>1226</v>
      </c>
      <c r="D109" s="2">
        <v>1</v>
      </c>
      <c r="E109" s="2" t="s">
        <v>1227</v>
      </c>
      <c r="F109" s="2">
        <v>1</v>
      </c>
      <c r="G109" s="2" t="s">
        <v>1228</v>
      </c>
      <c r="H109" s="2">
        <v>2</v>
      </c>
      <c r="I109" s="2" t="s">
        <v>1229</v>
      </c>
      <c r="J109" s="2">
        <v>2</v>
      </c>
      <c r="K109" s="2" t="s">
        <v>1230</v>
      </c>
      <c r="L109" s="2">
        <v>2</v>
      </c>
      <c r="M109" s="2" t="s">
        <v>1231</v>
      </c>
      <c r="N109" s="2">
        <v>2</v>
      </c>
      <c r="O109" s="2" t="s">
        <v>1232</v>
      </c>
      <c r="P109" s="2">
        <v>2</v>
      </c>
      <c r="Q109" s="2" t="s">
        <v>1233</v>
      </c>
      <c r="R109" s="2">
        <v>2</v>
      </c>
      <c r="S109" s="2"/>
      <c r="T109" s="2">
        <v>-1</v>
      </c>
      <c r="U109" s="2" t="s">
        <v>1234</v>
      </c>
      <c r="V109" s="2">
        <v>2</v>
      </c>
      <c r="W109" s="2" t="s">
        <v>1652</v>
      </c>
      <c r="X109" s="2" t="s">
        <v>1235</v>
      </c>
      <c r="Y109" s="2" t="s">
        <v>1653</v>
      </c>
      <c r="Z109" s="2" t="s">
        <v>612</v>
      </c>
      <c r="AA109" s="2" t="s">
        <v>134</v>
      </c>
      <c r="AB109" s="2" t="s">
        <v>134</v>
      </c>
      <c r="AC109" s="2" t="s">
        <v>134</v>
      </c>
      <c r="AD109" s="2" t="s">
        <v>268</v>
      </c>
      <c r="AE109" s="2" t="s">
        <v>67</v>
      </c>
      <c r="AF109" s="2" t="s">
        <v>43</v>
      </c>
    </row>
    <row r="110" spans="1:32" ht="20.25">
      <c r="A110" s="2">
        <v>102</v>
      </c>
      <c r="B110" s="2" t="s">
        <v>1236</v>
      </c>
      <c r="C110" s="2" t="s">
        <v>1237</v>
      </c>
      <c r="D110" s="2">
        <v>1</v>
      </c>
      <c r="E110" s="2" t="s">
        <v>1238</v>
      </c>
      <c r="F110" s="2">
        <v>1</v>
      </c>
      <c r="G110" s="2" t="s">
        <v>1239</v>
      </c>
      <c r="H110" s="2">
        <v>1</v>
      </c>
      <c r="I110" s="2" t="s">
        <v>1240</v>
      </c>
      <c r="J110" s="2">
        <v>1</v>
      </c>
      <c r="K110" s="2" t="s">
        <v>1241</v>
      </c>
      <c r="L110" s="2">
        <v>1</v>
      </c>
      <c r="M110" s="2" t="s">
        <v>1242</v>
      </c>
      <c r="N110" s="2">
        <v>1</v>
      </c>
      <c r="O110" s="2" t="s">
        <v>1243</v>
      </c>
      <c r="P110" s="2">
        <v>1</v>
      </c>
      <c r="Q110" s="2" t="s">
        <v>1244</v>
      </c>
      <c r="R110" s="2">
        <v>1</v>
      </c>
      <c r="S110" s="2" t="s">
        <v>1245</v>
      </c>
      <c r="T110" s="2">
        <v>1</v>
      </c>
      <c r="U110" s="2" t="s">
        <v>1246</v>
      </c>
      <c r="V110" s="2">
        <v>1</v>
      </c>
      <c r="W110" s="2" t="s">
        <v>1654</v>
      </c>
      <c r="X110" s="2" t="s">
        <v>1247</v>
      </c>
      <c r="Y110" s="2" t="s">
        <v>1655</v>
      </c>
      <c r="Z110" s="2" t="s">
        <v>612</v>
      </c>
      <c r="AA110" s="2" t="s">
        <v>134</v>
      </c>
      <c r="AB110" s="2" t="s">
        <v>134</v>
      </c>
      <c r="AC110" s="2" t="s">
        <v>134</v>
      </c>
      <c r="AD110" s="2" t="s">
        <v>108</v>
      </c>
      <c r="AE110" s="2" t="s">
        <v>109</v>
      </c>
      <c r="AF110" s="2" t="s">
        <v>43</v>
      </c>
    </row>
    <row r="111" spans="1:32" ht="20.25">
      <c r="A111" s="2">
        <v>103</v>
      </c>
      <c r="B111" s="2" t="s">
        <v>1248</v>
      </c>
      <c r="C111" s="2" t="s">
        <v>1249</v>
      </c>
      <c r="D111" s="2">
        <v>1</v>
      </c>
      <c r="E111" s="2" t="s">
        <v>1250</v>
      </c>
      <c r="F111" s="2">
        <v>2</v>
      </c>
      <c r="G111" s="2" t="s">
        <v>1251</v>
      </c>
      <c r="H111" s="2">
        <v>1</v>
      </c>
      <c r="I111" s="2" t="s">
        <v>1252</v>
      </c>
      <c r="J111" s="2">
        <v>1</v>
      </c>
      <c r="K111" s="2" t="s">
        <v>1253</v>
      </c>
      <c r="L111" s="2">
        <v>1</v>
      </c>
      <c r="M111" s="2" t="s">
        <v>1179</v>
      </c>
      <c r="N111" s="2">
        <v>1</v>
      </c>
      <c r="O111" s="2" t="s">
        <v>1254</v>
      </c>
      <c r="P111" s="2">
        <v>1</v>
      </c>
      <c r="Q111" s="2" t="s">
        <v>1255</v>
      </c>
      <c r="R111" s="2">
        <v>1</v>
      </c>
      <c r="S111" s="2" t="s">
        <v>1256</v>
      </c>
      <c r="T111" s="2">
        <v>1</v>
      </c>
      <c r="U111" s="2" t="s">
        <v>74</v>
      </c>
      <c r="V111" s="2">
        <v>1</v>
      </c>
      <c r="W111" s="2" t="s">
        <v>1656</v>
      </c>
      <c r="X111" s="2" t="s">
        <v>1257</v>
      </c>
      <c r="Y111" s="2" t="s">
        <v>1657</v>
      </c>
      <c r="Z111" s="2" t="s">
        <v>612</v>
      </c>
      <c r="AA111" s="2" t="s">
        <v>134</v>
      </c>
      <c r="AB111" s="2" t="s">
        <v>134</v>
      </c>
      <c r="AC111" s="2" t="s">
        <v>134</v>
      </c>
      <c r="AD111" s="2" t="s">
        <v>43</v>
      </c>
      <c r="AE111" s="2" t="s">
        <v>243</v>
      </c>
      <c r="AF111" s="2" t="s">
        <v>43</v>
      </c>
    </row>
    <row r="112" spans="1:32" ht="20.25">
      <c r="A112" s="2">
        <v>104</v>
      </c>
      <c r="B112" s="2" t="s">
        <v>1258</v>
      </c>
      <c r="C112" s="2" t="s">
        <v>1259</v>
      </c>
      <c r="D112" s="2">
        <v>1</v>
      </c>
      <c r="E112" s="2" t="s">
        <v>1260</v>
      </c>
      <c r="F112" s="2">
        <v>1</v>
      </c>
      <c r="G112" s="2" t="s">
        <v>1261</v>
      </c>
      <c r="H112" s="2">
        <v>1</v>
      </c>
      <c r="I112" s="2" t="s">
        <v>1262</v>
      </c>
      <c r="J112" s="2">
        <v>1</v>
      </c>
      <c r="K112" s="2" t="s">
        <v>1263</v>
      </c>
      <c r="L112" s="2">
        <v>1</v>
      </c>
      <c r="M112" s="2" t="s">
        <v>1264</v>
      </c>
      <c r="N112" s="2">
        <v>1</v>
      </c>
      <c r="O112" s="2" t="s">
        <v>1265</v>
      </c>
      <c r="P112" s="2">
        <v>1</v>
      </c>
      <c r="Q112" s="2" t="s">
        <v>1266</v>
      </c>
      <c r="R112" s="2">
        <v>1</v>
      </c>
      <c r="S112" s="2"/>
      <c r="T112" s="2">
        <v>-1</v>
      </c>
      <c r="U112" s="2" t="s">
        <v>1267</v>
      </c>
      <c r="V112" s="2">
        <v>1</v>
      </c>
      <c r="W112" s="2" t="s">
        <v>1268</v>
      </c>
      <c r="X112" s="2" t="s">
        <v>667</v>
      </c>
      <c r="Y112" s="2" t="s">
        <v>1658</v>
      </c>
      <c r="Z112" s="2" t="s">
        <v>668</v>
      </c>
      <c r="AA112" s="2" t="s">
        <v>1659</v>
      </c>
      <c r="AB112" s="2" t="s">
        <v>685</v>
      </c>
      <c r="AC112" s="2" t="s">
        <v>685</v>
      </c>
      <c r="AD112" s="2" t="s">
        <v>896</v>
      </c>
      <c r="AE112" s="2" t="s">
        <v>67</v>
      </c>
      <c r="AF112" s="2" t="s">
        <v>43</v>
      </c>
    </row>
    <row r="113" spans="1:32" ht="20.25">
      <c r="A113" s="2">
        <v>105</v>
      </c>
      <c r="B113" s="2" t="s">
        <v>1269</v>
      </c>
      <c r="C113" s="2" t="s">
        <v>1270</v>
      </c>
      <c r="D113" s="2">
        <v>1</v>
      </c>
      <c r="E113" s="2" t="s">
        <v>1271</v>
      </c>
      <c r="F113" s="2">
        <v>2</v>
      </c>
      <c r="G113" s="2" t="s">
        <v>1272</v>
      </c>
      <c r="H113" s="2">
        <v>2</v>
      </c>
      <c r="I113" s="2" t="s">
        <v>1273</v>
      </c>
      <c r="J113" s="2">
        <v>2</v>
      </c>
      <c r="K113" s="2" t="s">
        <v>1274</v>
      </c>
      <c r="L113" s="2">
        <v>2</v>
      </c>
      <c r="M113" s="2" t="s">
        <v>1275</v>
      </c>
      <c r="N113" s="2">
        <v>2</v>
      </c>
      <c r="O113" s="2" t="s">
        <v>1276</v>
      </c>
      <c r="P113" s="2">
        <v>2</v>
      </c>
      <c r="Q113" s="2" t="s">
        <v>1255</v>
      </c>
      <c r="R113" s="2">
        <v>2</v>
      </c>
      <c r="S113" s="2" t="s">
        <v>1277</v>
      </c>
      <c r="T113" s="2">
        <v>2</v>
      </c>
      <c r="U113" s="2" t="s">
        <v>1252</v>
      </c>
      <c r="V113" s="2">
        <v>2</v>
      </c>
      <c r="W113" s="2" t="s">
        <v>1278</v>
      </c>
      <c r="X113" s="2" t="s">
        <v>1660</v>
      </c>
      <c r="Y113" s="2" t="s">
        <v>1661</v>
      </c>
      <c r="Z113" s="2" t="s">
        <v>1662</v>
      </c>
      <c r="AA113" s="2" t="s">
        <v>1663</v>
      </c>
      <c r="AB113" s="2" t="s">
        <v>42</v>
      </c>
      <c r="AC113" s="2" t="s">
        <v>42</v>
      </c>
      <c r="AD113" s="2" t="s">
        <v>1279</v>
      </c>
      <c r="AE113" s="2" t="s">
        <v>269</v>
      </c>
      <c r="AF113" s="2" t="s">
        <v>43</v>
      </c>
    </row>
    <row r="114" spans="1:32" ht="20.25">
      <c r="A114" s="2">
        <v>106</v>
      </c>
      <c r="B114" s="2" t="s">
        <v>1280</v>
      </c>
      <c r="C114" s="2" t="s">
        <v>386</v>
      </c>
      <c r="D114" s="2">
        <v>1</v>
      </c>
      <c r="E114" s="2" t="s">
        <v>1281</v>
      </c>
      <c r="F114" s="2">
        <v>1</v>
      </c>
      <c r="G114" s="2" t="s">
        <v>1282</v>
      </c>
      <c r="H114" s="2">
        <v>1</v>
      </c>
      <c r="I114" s="2" t="s">
        <v>1283</v>
      </c>
      <c r="J114" s="2">
        <v>1</v>
      </c>
      <c r="K114" s="2" t="s">
        <v>1284</v>
      </c>
      <c r="L114" s="2">
        <v>1</v>
      </c>
      <c r="M114" s="2" t="s">
        <v>1282</v>
      </c>
      <c r="N114" s="2">
        <v>1</v>
      </c>
      <c r="O114" s="2" t="s">
        <v>1285</v>
      </c>
      <c r="P114" s="2">
        <v>1</v>
      </c>
      <c r="Q114" s="2" t="s">
        <v>1286</v>
      </c>
      <c r="R114" s="2">
        <v>1</v>
      </c>
      <c r="S114" s="2" t="s">
        <v>1287</v>
      </c>
      <c r="T114" s="2">
        <v>1</v>
      </c>
      <c r="U114" s="2" t="s">
        <v>1288</v>
      </c>
      <c r="V114" s="2">
        <v>1</v>
      </c>
      <c r="W114" s="2" t="s">
        <v>1664</v>
      </c>
      <c r="X114" s="2" t="s">
        <v>80</v>
      </c>
      <c r="Y114" s="2" t="s">
        <v>1665</v>
      </c>
      <c r="Z114" s="2" t="s">
        <v>106</v>
      </c>
      <c r="AA114" s="2" t="s">
        <v>107</v>
      </c>
      <c r="AB114" s="2" t="s">
        <v>107</v>
      </c>
      <c r="AC114" s="2" t="s">
        <v>107</v>
      </c>
      <c r="AD114" s="2" t="s">
        <v>1289</v>
      </c>
      <c r="AE114" s="2" t="s">
        <v>109</v>
      </c>
      <c r="AF114" s="2" t="s">
        <v>43</v>
      </c>
    </row>
    <row r="115" spans="1:32" ht="20.25">
      <c r="A115" s="2">
        <v>107</v>
      </c>
      <c r="B115" s="2" t="s">
        <v>1666</v>
      </c>
      <c r="C115" s="2" t="s">
        <v>1290</v>
      </c>
      <c r="D115" s="2">
        <v>1</v>
      </c>
      <c r="E115" s="2" t="s">
        <v>1291</v>
      </c>
      <c r="F115" s="2">
        <v>1</v>
      </c>
      <c r="G115" s="2" t="s">
        <v>1292</v>
      </c>
      <c r="H115" s="2">
        <v>1</v>
      </c>
      <c r="I115" s="2" t="s">
        <v>1293</v>
      </c>
      <c r="J115" s="2">
        <v>1</v>
      </c>
      <c r="K115" s="2" t="s">
        <v>1294</v>
      </c>
      <c r="L115" s="2">
        <v>2</v>
      </c>
      <c r="M115" s="2" t="s">
        <v>1295</v>
      </c>
      <c r="N115" s="2">
        <v>1</v>
      </c>
      <c r="O115" s="2" t="s">
        <v>1296</v>
      </c>
      <c r="P115" s="2">
        <v>1</v>
      </c>
      <c r="Q115" s="2" t="s">
        <v>1297</v>
      </c>
      <c r="R115" s="2">
        <v>1</v>
      </c>
      <c r="S115" s="2"/>
      <c r="T115" s="2">
        <v>-1</v>
      </c>
      <c r="U115" s="2" t="s">
        <v>1298</v>
      </c>
      <c r="V115" s="2">
        <v>1</v>
      </c>
      <c r="W115" s="2" t="s">
        <v>1667</v>
      </c>
      <c r="X115" s="2" t="s">
        <v>1299</v>
      </c>
      <c r="Y115" s="2" t="s">
        <v>1668</v>
      </c>
      <c r="Z115" s="2" t="s">
        <v>612</v>
      </c>
      <c r="AA115" s="2" t="s">
        <v>42</v>
      </c>
      <c r="AB115" s="2" t="s">
        <v>42</v>
      </c>
      <c r="AC115" s="2" t="s">
        <v>42</v>
      </c>
      <c r="AD115" s="2" t="s">
        <v>724</v>
      </c>
      <c r="AE115" s="2" t="s">
        <v>67</v>
      </c>
      <c r="AF115" s="2" t="s">
        <v>43</v>
      </c>
    </row>
    <row r="116" spans="1:32" ht="20.25">
      <c r="A116" s="2">
        <v>107</v>
      </c>
      <c r="B116" s="2" t="s">
        <v>1669</v>
      </c>
      <c r="C116" s="2" t="s">
        <v>1300</v>
      </c>
      <c r="D116" s="2">
        <v>3</v>
      </c>
      <c r="E116" s="2"/>
      <c r="F116" s="2">
        <v>0</v>
      </c>
      <c r="G116" s="2"/>
      <c r="H116" s="2">
        <v>0</v>
      </c>
      <c r="I116" s="2"/>
      <c r="J116" s="2">
        <v>0</v>
      </c>
      <c r="K116" s="2"/>
      <c r="L116" s="2">
        <v>0</v>
      </c>
      <c r="M116" s="2"/>
      <c r="N116" s="2">
        <v>0</v>
      </c>
      <c r="O116" s="2"/>
      <c r="P116" s="2">
        <v>0</v>
      </c>
      <c r="Q116" s="2"/>
      <c r="R116" s="2">
        <v>0</v>
      </c>
      <c r="S116" s="2"/>
      <c r="T116" s="2">
        <v>0</v>
      </c>
      <c r="U116" s="2"/>
      <c r="V116" s="2">
        <v>0</v>
      </c>
      <c r="W116" s="2" t="s">
        <v>1670</v>
      </c>
      <c r="X116" s="2"/>
      <c r="Y116" s="2"/>
      <c r="Z116" s="2"/>
      <c r="AA116" s="2"/>
      <c r="AB116" s="2"/>
      <c r="AC116" s="2"/>
      <c r="AD116" s="2"/>
      <c r="AE116" s="2"/>
      <c r="AF116" s="2"/>
    </row>
    <row r="117" spans="1:32" ht="20.25">
      <c r="A117" s="2">
        <v>108</v>
      </c>
      <c r="B117" s="2" t="s">
        <v>1301</v>
      </c>
      <c r="C117" s="2" t="s">
        <v>1302</v>
      </c>
      <c r="D117" s="2">
        <v>1</v>
      </c>
      <c r="E117" s="2"/>
      <c r="F117" s="2">
        <v>-1</v>
      </c>
      <c r="G117" s="2" t="s">
        <v>1303</v>
      </c>
      <c r="H117" s="2">
        <v>1</v>
      </c>
      <c r="I117" s="2"/>
      <c r="J117" s="2">
        <v>-1</v>
      </c>
      <c r="K117" s="2"/>
      <c r="L117" s="2">
        <v>-1</v>
      </c>
      <c r="M117" s="2"/>
      <c r="N117" s="2">
        <v>-1</v>
      </c>
      <c r="O117" s="2"/>
      <c r="P117" s="2">
        <v>-1</v>
      </c>
      <c r="Q117" s="2"/>
      <c r="R117" s="2">
        <v>-1</v>
      </c>
      <c r="S117" s="2" t="s">
        <v>1304</v>
      </c>
      <c r="T117" s="2">
        <v>1</v>
      </c>
      <c r="U117" s="2"/>
      <c r="V117" s="2">
        <v>-1</v>
      </c>
      <c r="W117" s="2" t="s">
        <v>1671</v>
      </c>
      <c r="X117" s="2" t="s">
        <v>67</v>
      </c>
      <c r="Y117" s="2" t="s">
        <v>1672</v>
      </c>
      <c r="Z117" s="2" t="s">
        <v>67</v>
      </c>
      <c r="AA117" s="2" t="s">
        <v>67</v>
      </c>
      <c r="AB117" s="2" t="s">
        <v>67</v>
      </c>
      <c r="AC117" s="2" t="s">
        <v>67</v>
      </c>
      <c r="AD117" s="2" t="s">
        <v>67</v>
      </c>
      <c r="AE117" s="2" t="s">
        <v>1305</v>
      </c>
      <c r="AF117" s="2" t="s">
        <v>67</v>
      </c>
    </row>
    <row r="118" spans="1:32" ht="20.25">
      <c r="A118" s="2">
        <v>109</v>
      </c>
      <c r="B118" s="2" t="s">
        <v>1306</v>
      </c>
      <c r="C118" s="2" t="s">
        <v>1307</v>
      </c>
      <c r="D118" s="2">
        <v>1</v>
      </c>
      <c r="E118" s="2" t="s">
        <v>1308</v>
      </c>
      <c r="F118" s="2">
        <v>1</v>
      </c>
      <c r="G118" s="2"/>
      <c r="H118" s="2">
        <v>-1</v>
      </c>
      <c r="I118" s="2"/>
      <c r="J118" s="2">
        <v>-1</v>
      </c>
      <c r="K118" s="2" t="s">
        <v>1309</v>
      </c>
      <c r="L118" s="2">
        <v>2</v>
      </c>
      <c r="M118" s="2" t="s">
        <v>1310</v>
      </c>
      <c r="N118" s="2">
        <v>2</v>
      </c>
      <c r="O118" s="2" t="s">
        <v>1311</v>
      </c>
      <c r="P118" s="2">
        <v>1</v>
      </c>
      <c r="Q118" s="2" t="s">
        <v>1312</v>
      </c>
      <c r="R118" s="2">
        <v>3</v>
      </c>
      <c r="S118" s="2"/>
      <c r="T118" s="2">
        <v>-1</v>
      </c>
      <c r="U118" s="2" t="s">
        <v>1313</v>
      </c>
      <c r="V118" s="2">
        <v>4</v>
      </c>
      <c r="W118" s="2" t="s">
        <v>1314</v>
      </c>
      <c r="X118" s="2" t="s">
        <v>1315</v>
      </c>
      <c r="Y118" s="2" t="s">
        <v>67</v>
      </c>
      <c r="Z118" s="2" t="s">
        <v>67</v>
      </c>
      <c r="AA118" s="2" t="s">
        <v>1316</v>
      </c>
      <c r="AB118" s="2" t="s">
        <v>1316</v>
      </c>
      <c r="AC118" s="2" t="s">
        <v>1316</v>
      </c>
      <c r="AD118" s="2" t="s">
        <v>1317</v>
      </c>
      <c r="AE118" s="2" t="s">
        <v>67</v>
      </c>
      <c r="AF118" s="2" t="s">
        <v>1317</v>
      </c>
    </row>
    <row r="119" spans="1:32" ht="20.25">
      <c r="A119" s="2">
        <v>110</v>
      </c>
      <c r="B119" s="2" t="s">
        <v>1318</v>
      </c>
      <c r="C119" s="2" t="s">
        <v>1319</v>
      </c>
      <c r="D119" s="2">
        <v>1</v>
      </c>
      <c r="E119" s="2" t="s">
        <v>1320</v>
      </c>
      <c r="F119" s="2">
        <v>1</v>
      </c>
      <c r="G119" s="2" t="s">
        <v>1062</v>
      </c>
      <c r="H119" s="2">
        <v>2</v>
      </c>
      <c r="I119" s="2" t="s">
        <v>1321</v>
      </c>
      <c r="J119" s="2">
        <v>2</v>
      </c>
      <c r="K119" s="2" t="s">
        <v>1060</v>
      </c>
      <c r="L119" s="2">
        <v>2</v>
      </c>
      <c r="M119" s="2" t="s">
        <v>1322</v>
      </c>
      <c r="N119" s="2">
        <v>1</v>
      </c>
      <c r="O119" s="2" t="s">
        <v>1323</v>
      </c>
      <c r="P119" s="2">
        <v>2</v>
      </c>
      <c r="Q119" s="2" t="s">
        <v>1324</v>
      </c>
      <c r="R119" s="2">
        <v>2</v>
      </c>
      <c r="S119" s="2" t="s">
        <v>1325</v>
      </c>
      <c r="T119" s="2">
        <v>2</v>
      </c>
      <c r="U119" s="2" t="s">
        <v>1326</v>
      </c>
      <c r="V119" s="2">
        <v>2</v>
      </c>
      <c r="W119" s="2" t="s">
        <v>1327</v>
      </c>
      <c r="X119" s="2" t="s">
        <v>667</v>
      </c>
      <c r="Y119" s="2" t="s">
        <v>1673</v>
      </c>
      <c r="Z119" s="2" t="s">
        <v>94</v>
      </c>
      <c r="AA119" s="2" t="s">
        <v>669</v>
      </c>
      <c r="AB119" s="2" t="s">
        <v>669</v>
      </c>
      <c r="AC119" s="2" t="s">
        <v>669</v>
      </c>
      <c r="AD119" s="2" t="s">
        <v>1058</v>
      </c>
      <c r="AE119" s="2" t="s">
        <v>712</v>
      </c>
      <c r="AF119" s="2" t="s">
        <v>43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George</cp:lastModifiedBy>
  <dcterms:created xsi:type="dcterms:W3CDTF">2017-06-07T09:41:57Z</dcterms:created>
  <dcterms:modified xsi:type="dcterms:W3CDTF">2017-06-07T09:42:17Z</dcterms:modified>
  <cp:category/>
  <cp:version/>
  <cp:contentType/>
  <cp:contentStatus/>
</cp:coreProperties>
</file>